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附件1" sheetId="2" r:id="rId1"/>
    <sheet name="附件2" sheetId="3" r:id="rId2"/>
  </sheets>
  <definedNames>
    <definedName name="_xlnm._FilterDatabase" localSheetId="0" hidden="1">附件1!$A$4:$P$28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<sst xmlns="http://schemas.openxmlformats.org/spreadsheetml/2006/main" count="115" uniqueCount="61">
  <si>
    <t>附件1</t>
  </si>
  <si>
    <t>龙胜各族自治县2025年部分财政衔接推进乡村振兴补助资金和结余资金明细表</t>
  </si>
  <si>
    <t>序号</t>
  </si>
  <si>
    <r>
      <rPr>
        <b/>
        <sz val="11"/>
        <color theme="1"/>
        <rFont val="宋体"/>
        <charset val="134"/>
      </rPr>
      <t>资金文号</t>
    </r>
  </si>
  <si>
    <t>文件内容</t>
  </si>
  <si>
    <t>资金下达单位</t>
  </si>
  <si>
    <t>具体项目名称</t>
  </si>
  <si>
    <t>下达资金（万元）</t>
  </si>
  <si>
    <t>结余资金（万元）</t>
  </si>
  <si>
    <t>备注</t>
  </si>
  <si>
    <t>合计</t>
  </si>
  <si>
    <t>中央</t>
  </si>
  <si>
    <t>自治区</t>
  </si>
  <si>
    <t>市级</t>
  </si>
  <si>
    <t>县级</t>
  </si>
  <si>
    <r>
      <rPr>
        <sz val="12"/>
        <rFont val="仿宋_GB2312"/>
        <charset val="134"/>
      </rPr>
      <t>龙政函〔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45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</si>
  <si>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龙胜各族自治县人民政府关于同意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年县本级财政衔接推进乡村振兴补助资金分配及项目计划的批复</t>
    </r>
  </si>
  <si>
    <r>
      <rPr>
        <sz val="12"/>
        <color theme="1"/>
        <rFont val="仿宋_GB2312"/>
        <charset val="134"/>
      </rPr>
      <t>平等镇人民政府</t>
    </r>
  </si>
  <si>
    <r>
      <rPr>
        <sz val="12"/>
        <color theme="1"/>
        <rFont val="仿宋_GB2312"/>
        <charset val="134"/>
      </rPr>
      <t>固洞村交坝、坝王、铜锣田通组公路水毁修复工程</t>
    </r>
  </si>
  <si>
    <r>
      <rPr>
        <sz val="12"/>
        <rFont val="仿宋_GB2312"/>
        <charset val="134"/>
      </rPr>
      <t>桂整合〔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</si>
  <si>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广西壮族自治区财政厅关于提前下达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年中央和自治区财政衔接推进乡村振兴补助资金预算的通知</t>
    </r>
  </si>
  <si>
    <r>
      <rPr>
        <sz val="12"/>
        <color theme="1"/>
        <rFont val="仿宋_GB2312"/>
        <charset val="134"/>
      </rPr>
      <t>平定村平定路口至黄寨水毁修复工程</t>
    </r>
  </si>
  <si>
    <r>
      <rPr>
        <sz val="12"/>
        <color theme="1"/>
        <rFont val="仿宋_GB2312"/>
        <charset val="134"/>
      </rPr>
      <t>太平村上社组红军坳中药材种植产业道路建设工程（二期）</t>
    </r>
  </si>
  <si>
    <r>
      <rPr>
        <sz val="12"/>
        <color theme="1"/>
        <rFont val="仿宋_GB2312"/>
        <charset val="134"/>
      </rPr>
      <t>蒙洞村塘灯至务包罗汉果产业基地道路硬化工程</t>
    </r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</si>
  <si>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Nimbus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Nimbus Roman"/>
        <charset val="134"/>
      </rPr>
      <t>29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</si>
  <si>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广西壮族自治区财政厅关于提前下达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年中央和自治区财政衔接推进乡村振兴补助资金预算的通知</t>
    </r>
  </si>
  <si>
    <t>县生态移民发展中心</t>
  </si>
  <si>
    <t>易地扶贫搬迁贴息</t>
  </si>
  <si>
    <t>泗水乡人民政府</t>
  </si>
  <si>
    <r>
      <rPr>
        <sz val="12"/>
        <color theme="1"/>
        <rFont val="仿宋_GB2312"/>
        <charset val="134"/>
      </rPr>
      <t>潘内村大地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马安罗汉果水稻种植产业砂石道路建设工程</t>
    </r>
  </si>
  <si>
    <r>
      <rPr>
        <sz val="12"/>
        <color theme="1"/>
        <rFont val="仿宋_GB2312"/>
        <charset val="134"/>
      </rPr>
      <t>马骆村谌家黑竹湾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云盘马颈鞍罗汉果种植产业道路硬化工程</t>
    </r>
  </si>
  <si>
    <r>
      <rPr>
        <sz val="12"/>
        <rFont val="仿宋_GB2312"/>
        <charset val="134"/>
      </rPr>
      <t>桂整合〔</t>
    </r>
    <r>
      <rPr>
        <sz val="12"/>
        <rFont val="Nimbus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29</t>
    </r>
    <r>
      <rPr>
        <sz val="12"/>
        <rFont val="仿宋_GB2312"/>
        <charset val="134"/>
      </rPr>
      <t>号</t>
    </r>
  </si>
  <si>
    <t>水利事业发展服务中心</t>
  </si>
  <si>
    <r>
      <rPr>
        <sz val="12"/>
        <color theme="1"/>
        <rFont val="仿宋_GB2312"/>
        <charset val="134"/>
      </rPr>
      <t>东升村杨家组供水保障工程</t>
    </r>
  </si>
  <si>
    <r>
      <rPr>
        <sz val="12"/>
        <color theme="1"/>
        <rFont val="仿宋_GB2312"/>
        <charset val="134"/>
      </rPr>
      <t>硬州村寨朝屯供水保障工程</t>
    </r>
  </si>
  <si>
    <r>
      <rPr>
        <sz val="12"/>
        <color theme="1"/>
        <rFont val="仿宋_GB2312"/>
        <charset val="134"/>
      </rPr>
      <t>独镜村堂帽组下片供水保障工程</t>
    </r>
  </si>
  <si>
    <r>
      <rPr>
        <sz val="12"/>
        <color theme="1"/>
        <rFont val="仿宋_GB2312"/>
        <charset val="134"/>
      </rPr>
      <t>地灵村大屯片供水保障工程</t>
    </r>
  </si>
  <si>
    <r>
      <rPr>
        <sz val="12"/>
        <rFont val="仿宋_GB2312"/>
        <charset val="134"/>
      </rPr>
      <t>广西壮族自治区财政厅关于提前下达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年中央和自治区财政衔接推进乡村振兴补助资金预算的通知</t>
    </r>
  </si>
  <si>
    <t>农业农村局</t>
  </si>
  <si>
    <r>
      <rPr>
        <sz val="12"/>
        <color theme="1"/>
        <rFont val="仿宋_GB2312"/>
        <charset val="134"/>
      </rPr>
      <t>上孟村龚家组凤鸡土猪养殖产业道路硬化工程</t>
    </r>
  </si>
  <si>
    <r>
      <rPr>
        <sz val="12"/>
        <color theme="1"/>
        <rFont val="仿宋_GB2312"/>
        <charset val="134"/>
      </rPr>
      <t>上孟村上坪度组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南木湾罗汉果道路硬化工程</t>
    </r>
  </si>
  <si>
    <t>龙坪村显东组大坳油茶基地产业道路硬化工程</t>
  </si>
  <si>
    <r>
      <rPr>
        <sz val="12"/>
        <color theme="1"/>
        <rFont val="仿宋_GB2312"/>
        <charset val="134"/>
      </rPr>
      <t>隆江村上麻龙组成光</t>
    </r>
    <r>
      <rPr>
        <sz val="12"/>
        <color theme="1"/>
        <rFont val="Nimbus Roman"/>
        <charset val="134"/>
      </rPr>
      <t>-</t>
    </r>
    <r>
      <rPr>
        <sz val="12"/>
        <color theme="1"/>
        <rFont val="仿宋_GB2312"/>
        <charset val="134"/>
      </rPr>
      <t>平才罗汉果、油茶产业道路硬化工程</t>
    </r>
  </si>
  <si>
    <t>瓢里村吴海全屋边至良子界罗汉果、油茶种植产业砂石道路建设工程</t>
  </si>
  <si>
    <t>平岭村枫木组罗汉果、油茶生产砂石道路建设工程</t>
  </si>
  <si>
    <t>新型经营主体联农带农以奖代补项目</t>
  </si>
  <si>
    <r>
      <rPr>
        <sz val="12"/>
        <rFont val="仿宋_GB2312"/>
        <charset val="134"/>
      </rPr>
      <t>桂整合〔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</si>
  <si>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广西壮族自治区财政厅关于下达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年中央和自治区财政衔接推进乡村振兴补助资金的通知</t>
    </r>
  </si>
  <si>
    <t>小额信贷贴息</t>
  </si>
  <si>
    <t>调整资金</t>
  </si>
  <si>
    <r>
      <rPr>
        <sz val="12"/>
        <rFont val="方正书宋_GBK"/>
        <charset val="134"/>
      </rPr>
      <t>桂整合〔</t>
    </r>
    <r>
      <rPr>
        <sz val="12"/>
        <rFont val="Nimbus Roman"/>
        <charset val="134"/>
      </rPr>
      <t>2025</t>
    </r>
    <r>
      <rPr>
        <sz val="12"/>
        <rFont val="方正书宋_GBK"/>
        <charset val="134"/>
      </rPr>
      <t>〕</t>
    </r>
    <r>
      <rPr>
        <sz val="12"/>
        <rFont val="Nimbus Roman"/>
        <charset val="134"/>
      </rPr>
      <t xml:space="preserve"> 16</t>
    </r>
    <r>
      <rPr>
        <sz val="12"/>
        <rFont val="方正书宋_GBK"/>
        <charset val="134"/>
      </rPr>
      <t>号</t>
    </r>
  </si>
  <si>
    <t>广西壮族自治区财政厅关于预下达2025年第三批中央和自治区财政衔接推进乡村振兴补助资金的通知</t>
  </si>
  <si>
    <t>龙胜县乡村工匠仓储物流中心项目</t>
  </si>
  <si>
    <t>调整业主</t>
  </si>
  <si>
    <r>
      <rPr>
        <sz val="12"/>
        <color theme="1"/>
        <rFont val="仿宋_GB2312"/>
        <charset val="134"/>
      </rPr>
      <t>市财农〔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Nimbus Roman"/>
        <charset val="134"/>
      </rPr>
      <t>18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</si>
  <si>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桂林市财政局关于下达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年市本级财政衔接推进乡村振兴补助资金的通知</t>
    </r>
  </si>
  <si>
    <t>龙胜县小额信贷风险补偿金</t>
  </si>
  <si>
    <r>
      <rPr>
        <sz val="12"/>
        <color theme="1"/>
        <rFont val="仿宋_GB2312"/>
        <charset val="134"/>
      </rPr>
      <t>龙胜各族自治县人民政府关于同意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年县本级财政衔接推进乡村振兴补助资金分配及项目计划的批复</t>
    </r>
  </si>
  <si>
    <t>项目管理费</t>
  </si>
  <si>
    <r>
      <rPr>
        <sz val="12"/>
        <color theme="1"/>
        <rFont val="仿宋_GB2312"/>
        <charset val="134"/>
      </rPr>
      <t>县住建局</t>
    </r>
  </si>
  <si>
    <r>
      <rPr>
        <sz val="12"/>
        <color theme="1"/>
        <rFont val="仿宋_GB2312"/>
        <charset val="134"/>
      </rPr>
      <t>山东村、日新村、双河村片区农村饮水水源工程建设项目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</si>
</sst>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Nimbus Roman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color theme="1"/>
      <name val="Nimbus Roman"/>
      <charset val="134"/>
    </font>
    <font>
      <b/>
      <sz val="11"/>
      <color theme="1"/>
      <name val="Nimbus Roman"/>
      <charset val="134"/>
    </font>
    <font>
      <b/>
      <sz val="10"/>
      <color theme="1"/>
      <name val="宋体"/>
      <charset val="134"/>
      <scheme val="minor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Nimbus Roman"/>
      <charset val="134"/>
    </font>
    <font>
      <sz val="12"/>
      <name val="方正书宋_GBK"/>
      <charset val="134"/>
    </font>
    <font>
      <sz val="12"/>
      <color theme="1"/>
      <name val="仿宋_GB2312"/>
      <charset val="134"/>
    </font>
    <font>
      <sz val="12"/>
      <name val="Nimbus Roman"/>
      <charset val="134"/>
    </font>
    <font>
      <sz val="12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31" borderId="1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2" borderId="1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0"/>
    <xf numFmtId="0" fontId="17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4">
    <cellStyle name="常规" xfId="0" builtinId="0"/>
    <cellStyle name="百分比 2" xfId="1"/>
    <cellStyle name="常规 2 2 2" xfId="2"/>
    <cellStyle name="Normal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171450</xdr:rowOff>
    </xdr:to>
    <xdr:pic>
      <xdr:nvPicPr>
        <xdr:cNvPr id="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171450</xdr:rowOff>
    </xdr:to>
    <xdr:pic>
      <xdr:nvPicPr>
        <xdr:cNvPr id="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203835</xdr:rowOff>
    </xdr:to>
    <xdr:pic>
      <xdr:nvPicPr>
        <xdr:cNvPr id="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203835</xdr:rowOff>
    </xdr:to>
    <xdr:pic>
      <xdr:nvPicPr>
        <xdr:cNvPr id="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203835</xdr:rowOff>
    </xdr:to>
    <xdr:pic>
      <xdr:nvPicPr>
        <xdr:cNvPr id="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180975</xdr:rowOff>
    </xdr:to>
    <xdr:pic>
      <xdr:nvPicPr>
        <xdr:cNvPr id="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190500</xdr:rowOff>
    </xdr:to>
    <xdr:pic>
      <xdr:nvPicPr>
        <xdr:cNvPr id="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1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1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1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1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1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1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2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2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2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2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2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2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3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3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3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3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3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3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5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5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6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6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10</xdr:row>
      <xdr:rowOff>0</xdr:rowOff>
    </xdr:from>
    <xdr:to>
      <xdr:col>6</xdr:col>
      <xdr:colOff>66675</xdr:colOff>
      <xdr:row>10</xdr:row>
      <xdr:rowOff>175260</xdr:rowOff>
    </xdr:to>
    <xdr:pic>
      <xdr:nvPicPr>
        <xdr:cNvPr id="37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53445" y="4743450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142875</xdr:colOff>
      <xdr:row>10</xdr:row>
      <xdr:rowOff>175260</xdr:rowOff>
    </xdr:to>
    <xdr:pic>
      <xdr:nvPicPr>
        <xdr:cNvPr id="37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0275" y="4743450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201930</xdr:rowOff>
    </xdr:to>
    <xdr:pic>
      <xdr:nvPicPr>
        <xdr:cNvPr id="3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201930</xdr:rowOff>
    </xdr:to>
    <xdr:pic>
      <xdr:nvPicPr>
        <xdr:cNvPr id="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201930</xdr:rowOff>
    </xdr:to>
    <xdr:pic>
      <xdr:nvPicPr>
        <xdr:cNvPr id="3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3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3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</xdr:row>
      <xdr:rowOff>0</xdr:rowOff>
    </xdr:from>
    <xdr:to>
      <xdr:col>6</xdr:col>
      <xdr:colOff>201295</xdr:colOff>
      <xdr:row>10</xdr:row>
      <xdr:rowOff>182880</xdr:rowOff>
    </xdr:to>
    <xdr:pic>
      <xdr:nvPicPr>
        <xdr:cNvPr id="4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4743450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10</xdr:row>
      <xdr:rowOff>0</xdr:rowOff>
    </xdr:from>
    <xdr:to>
      <xdr:col>6</xdr:col>
      <xdr:colOff>161290</xdr:colOff>
      <xdr:row>10</xdr:row>
      <xdr:rowOff>188595</xdr:rowOff>
    </xdr:to>
    <xdr:pic>
      <xdr:nvPicPr>
        <xdr:cNvPr id="4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1225" y="4743450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3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3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4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4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4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4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4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4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5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5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5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5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5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3845" y="4743450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171450</xdr:rowOff>
    </xdr:to>
    <xdr:pic>
      <xdr:nvPicPr>
        <xdr:cNvPr id="6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180975</xdr:rowOff>
    </xdr:to>
    <xdr:pic>
      <xdr:nvPicPr>
        <xdr:cNvPr id="6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198755</xdr:colOff>
      <xdr:row>10</xdr:row>
      <xdr:rowOff>180975</xdr:rowOff>
    </xdr:to>
    <xdr:pic>
      <xdr:nvPicPr>
        <xdr:cNvPr id="6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10</xdr:row>
      <xdr:rowOff>0</xdr:rowOff>
    </xdr:from>
    <xdr:to>
      <xdr:col>7</xdr:col>
      <xdr:colOff>180340</xdr:colOff>
      <xdr:row>10</xdr:row>
      <xdr:rowOff>190500</xdr:rowOff>
    </xdr:to>
    <xdr:pic>
      <xdr:nvPicPr>
        <xdr:cNvPr id="6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4743450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6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6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10</xdr:row>
      <xdr:rowOff>0</xdr:rowOff>
    </xdr:from>
    <xdr:to>
      <xdr:col>7</xdr:col>
      <xdr:colOff>66675</xdr:colOff>
      <xdr:row>10</xdr:row>
      <xdr:rowOff>171450</xdr:rowOff>
    </xdr:to>
    <xdr:pic>
      <xdr:nvPicPr>
        <xdr:cNvPr id="7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15115" y="474345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143510</xdr:colOff>
      <xdr:row>10</xdr:row>
      <xdr:rowOff>171450</xdr:rowOff>
    </xdr:to>
    <xdr:pic>
      <xdr:nvPicPr>
        <xdr:cNvPr id="7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51945" y="4743450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203835</xdr:rowOff>
    </xdr:to>
    <xdr:pic>
      <xdr:nvPicPr>
        <xdr:cNvPr id="7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203835</xdr:rowOff>
    </xdr:to>
    <xdr:pic>
      <xdr:nvPicPr>
        <xdr:cNvPr id="7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203835</xdr:rowOff>
    </xdr:to>
    <xdr:pic>
      <xdr:nvPicPr>
        <xdr:cNvPr id="7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10</xdr:row>
      <xdr:rowOff>0</xdr:rowOff>
    </xdr:from>
    <xdr:to>
      <xdr:col>7</xdr:col>
      <xdr:colOff>200660</xdr:colOff>
      <xdr:row>10</xdr:row>
      <xdr:rowOff>180975</xdr:rowOff>
    </xdr:to>
    <xdr:pic>
      <xdr:nvPicPr>
        <xdr:cNvPr id="7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1945" y="4743450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160655</xdr:colOff>
      <xdr:row>10</xdr:row>
      <xdr:rowOff>190500</xdr:rowOff>
    </xdr:to>
    <xdr:pic>
      <xdr:nvPicPr>
        <xdr:cNvPr id="7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33530" y="4743450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6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7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8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79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619125</xdr:colOff>
      <xdr:row>10</xdr:row>
      <xdr:rowOff>342900</xdr:rowOff>
    </xdr:to>
    <xdr:pic>
      <xdr:nvPicPr>
        <xdr:cNvPr id="80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4743450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6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7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8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89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10</xdr:row>
      <xdr:rowOff>0</xdr:rowOff>
    </xdr:from>
    <xdr:to>
      <xdr:col>5</xdr:col>
      <xdr:colOff>715645</xdr:colOff>
      <xdr:row>10</xdr:row>
      <xdr:rowOff>256540</xdr:rowOff>
    </xdr:to>
    <xdr:pic>
      <xdr:nvPicPr>
        <xdr:cNvPr id="9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16210" y="4743450"/>
          <a:ext cx="67754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708025</xdr:colOff>
      <xdr:row>10</xdr:row>
      <xdr:rowOff>180975</xdr:rowOff>
    </xdr:to>
    <xdr:pic>
      <xdr:nvPicPr>
        <xdr:cNvPr id="9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4743450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</xdr:row>
      <xdr:rowOff>0</xdr:rowOff>
    </xdr:from>
    <xdr:to>
      <xdr:col>5</xdr:col>
      <xdr:colOff>142875</xdr:colOff>
      <xdr:row>20</xdr:row>
      <xdr:rowOff>180340</xdr:rowOff>
    </xdr:to>
    <xdr:pic>
      <xdr:nvPicPr>
        <xdr:cNvPr id="9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526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</xdr:row>
      <xdr:rowOff>0</xdr:rowOff>
    </xdr:from>
    <xdr:to>
      <xdr:col>5</xdr:col>
      <xdr:colOff>132715</xdr:colOff>
      <xdr:row>20</xdr:row>
      <xdr:rowOff>190500</xdr:rowOff>
    </xdr:to>
    <xdr:pic>
      <xdr:nvPicPr>
        <xdr:cNvPr id="9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2573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</xdr:row>
      <xdr:rowOff>0</xdr:rowOff>
    </xdr:from>
    <xdr:to>
      <xdr:col>5</xdr:col>
      <xdr:colOff>142875</xdr:colOff>
      <xdr:row>20</xdr:row>
      <xdr:rowOff>180340</xdr:rowOff>
    </xdr:to>
    <xdr:pic>
      <xdr:nvPicPr>
        <xdr:cNvPr id="9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526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</xdr:row>
      <xdr:rowOff>0</xdr:rowOff>
    </xdr:from>
    <xdr:to>
      <xdr:col>5</xdr:col>
      <xdr:colOff>132715</xdr:colOff>
      <xdr:row>20</xdr:row>
      <xdr:rowOff>190500</xdr:rowOff>
    </xdr:to>
    <xdr:pic>
      <xdr:nvPicPr>
        <xdr:cNvPr id="9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2573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</xdr:row>
      <xdr:rowOff>0</xdr:rowOff>
    </xdr:from>
    <xdr:to>
      <xdr:col>5</xdr:col>
      <xdr:colOff>142875</xdr:colOff>
      <xdr:row>20</xdr:row>
      <xdr:rowOff>180340</xdr:rowOff>
    </xdr:to>
    <xdr:pic>
      <xdr:nvPicPr>
        <xdr:cNvPr id="9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526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</xdr:row>
      <xdr:rowOff>0</xdr:rowOff>
    </xdr:from>
    <xdr:to>
      <xdr:col>5</xdr:col>
      <xdr:colOff>132715</xdr:colOff>
      <xdr:row>20</xdr:row>
      <xdr:rowOff>190500</xdr:rowOff>
    </xdr:to>
    <xdr:pic>
      <xdr:nvPicPr>
        <xdr:cNvPr id="9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2573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</xdr:row>
      <xdr:rowOff>0</xdr:rowOff>
    </xdr:from>
    <xdr:to>
      <xdr:col>6</xdr:col>
      <xdr:colOff>142875</xdr:colOff>
      <xdr:row>20</xdr:row>
      <xdr:rowOff>180340</xdr:rowOff>
    </xdr:to>
    <xdr:pic>
      <xdr:nvPicPr>
        <xdr:cNvPr id="9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20</xdr:row>
      <xdr:rowOff>0</xdr:rowOff>
    </xdr:from>
    <xdr:to>
      <xdr:col>6</xdr:col>
      <xdr:colOff>133350</xdr:colOff>
      <xdr:row>20</xdr:row>
      <xdr:rowOff>190500</xdr:rowOff>
    </xdr:to>
    <xdr:pic>
      <xdr:nvPicPr>
        <xdr:cNvPr id="9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0750" y="110934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</xdr:row>
      <xdr:rowOff>0</xdr:rowOff>
    </xdr:from>
    <xdr:to>
      <xdr:col>6</xdr:col>
      <xdr:colOff>142875</xdr:colOff>
      <xdr:row>20</xdr:row>
      <xdr:rowOff>180340</xdr:rowOff>
    </xdr:to>
    <xdr:pic>
      <xdr:nvPicPr>
        <xdr:cNvPr id="9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20</xdr:row>
      <xdr:rowOff>0</xdr:rowOff>
    </xdr:from>
    <xdr:to>
      <xdr:col>6</xdr:col>
      <xdr:colOff>133350</xdr:colOff>
      <xdr:row>20</xdr:row>
      <xdr:rowOff>190500</xdr:rowOff>
    </xdr:to>
    <xdr:pic>
      <xdr:nvPicPr>
        <xdr:cNvPr id="9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0750" y="110934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</xdr:row>
      <xdr:rowOff>0</xdr:rowOff>
    </xdr:from>
    <xdr:to>
      <xdr:col>6</xdr:col>
      <xdr:colOff>142875</xdr:colOff>
      <xdr:row>20</xdr:row>
      <xdr:rowOff>180340</xdr:rowOff>
    </xdr:to>
    <xdr:pic>
      <xdr:nvPicPr>
        <xdr:cNvPr id="9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027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20</xdr:row>
      <xdr:rowOff>0</xdr:rowOff>
    </xdr:from>
    <xdr:to>
      <xdr:col>6</xdr:col>
      <xdr:colOff>133350</xdr:colOff>
      <xdr:row>20</xdr:row>
      <xdr:rowOff>190500</xdr:rowOff>
    </xdr:to>
    <xdr:pic>
      <xdr:nvPicPr>
        <xdr:cNvPr id="9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0750" y="110934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180340</xdr:rowOff>
    </xdr:to>
    <xdr:pic>
      <xdr:nvPicPr>
        <xdr:cNvPr id="9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85090</xdr:colOff>
      <xdr:row>20</xdr:row>
      <xdr:rowOff>190500</xdr:rowOff>
    </xdr:to>
    <xdr:pic>
      <xdr:nvPicPr>
        <xdr:cNvPr id="9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180340</xdr:rowOff>
    </xdr:to>
    <xdr:pic>
      <xdr:nvPicPr>
        <xdr:cNvPr id="9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85090</xdr:colOff>
      <xdr:row>20</xdr:row>
      <xdr:rowOff>190500</xdr:rowOff>
    </xdr:to>
    <xdr:pic>
      <xdr:nvPicPr>
        <xdr:cNvPr id="9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180340</xdr:rowOff>
    </xdr:to>
    <xdr:pic>
      <xdr:nvPicPr>
        <xdr:cNvPr id="9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85090</xdr:colOff>
      <xdr:row>20</xdr:row>
      <xdr:rowOff>190500</xdr:rowOff>
    </xdr:to>
    <xdr:pic>
      <xdr:nvPicPr>
        <xdr:cNvPr id="9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312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142875</xdr:colOff>
      <xdr:row>20</xdr:row>
      <xdr:rowOff>180340</xdr:rowOff>
    </xdr:to>
    <xdr:pic>
      <xdr:nvPicPr>
        <xdr:cNvPr id="9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258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132715</xdr:colOff>
      <xdr:row>20</xdr:row>
      <xdr:rowOff>190500</xdr:rowOff>
    </xdr:to>
    <xdr:pic>
      <xdr:nvPicPr>
        <xdr:cNvPr id="9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142875</xdr:colOff>
      <xdr:row>20</xdr:row>
      <xdr:rowOff>180340</xdr:rowOff>
    </xdr:to>
    <xdr:pic>
      <xdr:nvPicPr>
        <xdr:cNvPr id="9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258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132715</xdr:colOff>
      <xdr:row>20</xdr:row>
      <xdr:rowOff>190500</xdr:rowOff>
    </xdr:to>
    <xdr:pic>
      <xdr:nvPicPr>
        <xdr:cNvPr id="9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20</xdr:row>
      <xdr:rowOff>0</xdr:rowOff>
    </xdr:from>
    <xdr:to>
      <xdr:col>7</xdr:col>
      <xdr:colOff>142875</xdr:colOff>
      <xdr:row>20</xdr:row>
      <xdr:rowOff>180340</xdr:rowOff>
    </xdr:to>
    <xdr:pic>
      <xdr:nvPicPr>
        <xdr:cNvPr id="9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52580" y="110934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20</xdr:row>
      <xdr:rowOff>0</xdr:rowOff>
    </xdr:from>
    <xdr:to>
      <xdr:col>7</xdr:col>
      <xdr:colOff>132715</xdr:colOff>
      <xdr:row>20</xdr:row>
      <xdr:rowOff>190500</xdr:rowOff>
    </xdr:to>
    <xdr:pic>
      <xdr:nvPicPr>
        <xdr:cNvPr id="9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3055" y="110934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309245</xdr:rowOff>
    </xdr:to>
    <xdr:pic>
      <xdr:nvPicPr>
        <xdr:cNvPr id="93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318770</xdr:rowOff>
    </xdr:to>
    <xdr:pic>
      <xdr:nvPicPr>
        <xdr:cNvPr id="94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316865</xdr:rowOff>
    </xdr:to>
    <xdr:pic>
      <xdr:nvPicPr>
        <xdr:cNvPr id="94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326390</xdr:rowOff>
    </xdr:to>
    <xdr:pic>
      <xdr:nvPicPr>
        <xdr:cNvPr id="94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316230</xdr:rowOff>
    </xdr:to>
    <xdr:pic>
      <xdr:nvPicPr>
        <xdr:cNvPr id="94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325755</xdr:rowOff>
    </xdr:to>
    <xdr:pic>
      <xdr:nvPicPr>
        <xdr:cNvPr id="94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57150</xdr:colOff>
      <xdr:row>4</xdr:row>
      <xdr:rowOff>0</xdr:rowOff>
    </xdr:from>
    <xdr:to>
      <xdr:col>12</xdr:col>
      <xdr:colOff>142875</xdr:colOff>
      <xdr:row>5</xdr:row>
      <xdr:rowOff>313055</xdr:rowOff>
    </xdr:to>
    <xdr:pic>
      <xdr:nvPicPr>
        <xdr:cNvPr id="94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14955" y="107315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4</xdr:row>
      <xdr:rowOff>0</xdr:rowOff>
    </xdr:from>
    <xdr:to>
      <xdr:col>12</xdr:col>
      <xdr:colOff>133350</xdr:colOff>
      <xdr:row>5</xdr:row>
      <xdr:rowOff>322580</xdr:rowOff>
    </xdr:to>
    <xdr:pic>
      <xdr:nvPicPr>
        <xdr:cNvPr id="94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5505430" y="107315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85725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74930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66675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2</xdr:row>
      <xdr:rowOff>95885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419100</xdr:colOff>
      <xdr:row>2</xdr:row>
      <xdr:rowOff>165100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1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2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2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2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173355</xdr:rowOff>
    </xdr:to>
    <xdr:pic>
      <xdr:nvPicPr>
        <xdr:cNvPr id="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31115</xdr:colOff>
      <xdr:row>1</xdr:row>
      <xdr:rowOff>0</xdr:rowOff>
    </xdr:to>
    <xdr:pic>
      <xdr:nvPicPr>
        <xdr:cNvPr id="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5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5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8810" cy="180975"/>
    <xdr:pic>
      <xdr:nvPicPr>
        <xdr:cNvPr id="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1</xdr:row>
      <xdr:rowOff>0</xdr:rowOff>
    </xdr:to>
    <xdr:pic>
      <xdr:nvPicPr>
        <xdr:cNvPr id="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6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6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6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6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173355</xdr:rowOff>
    </xdr:to>
    <xdr:pic>
      <xdr:nvPicPr>
        <xdr:cNvPr id="6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7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7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8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9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9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1</xdr:row>
      <xdr:rowOff>0</xdr:rowOff>
    </xdr:to>
    <xdr:pic>
      <xdr:nvPicPr>
        <xdr:cNvPr id="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175895</xdr:rowOff>
    </xdr:to>
    <xdr:pic>
      <xdr:nvPicPr>
        <xdr:cNvPr id="1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10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2540</xdr:rowOff>
    </xdr:to>
    <xdr:pic>
      <xdr:nvPicPr>
        <xdr:cNvPr id="10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2540</xdr:rowOff>
    </xdr:to>
    <xdr:pic>
      <xdr:nvPicPr>
        <xdr:cNvPr id="1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10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7620</xdr:rowOff>
    </xdr:to>
    <xdr:pic>
      <xdr:nvPicPr>
        <xdr:cNvPr id="1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15240</xdr:rowOff>
    </xdr:to>
    <xdr:pic>
      <xdr:nvPicPr>
        <xdr:cNvPr id="1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1</xdr:row>
      <xdr:rowOff>2540</xdr:rowOff>
    </xdr:to>
    <xdr:pic>
      <xdr:nvPicPr>
        <xdr:cNvPr id="1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12700</xdr:rowOff>
    </xdr:to>
    <xdr:pic>
      <xdr:nvPicPr>
        <xdr:cNvPr id="1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1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46355</xdr:colOff>
      <xdr:row>0</xdr:row>
      <xdr:rowOff>171450</xdr:rowOff>
    </xdr:to>
    <xdr:pic>
      <xdr:nvPicPr>
        <xdr:cNvPr id="1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1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12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2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171450</xdr:rowOff>
    </xdr:to>
    <xdr:pic>
      <xdr:nvPicPr>
        <xdr:cNvPr id="1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3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0</xdr:rowOff>
    </xdr:to>
    <xdr:pic>
      <xdr:nvPicPr>
        <xdr:cNvPr id="1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67310</xdr:colOff>
      <xdr:row>1</xdr:row>
      <xdr:rowOff>10160</xdr:rowOff>
    </xdr:to>
    <xdr:pic>
      <xdr:nvPicPr>
        <xdr:cNvPr id="1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1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0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19685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1</xdr:row>
      <xdr:rowOff>0</xdr:rowOff>
    </xdr:to>
    <xdr:pic>
      <xdr:nvPicPr>
        <xdr:cNvPr id="1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173355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173355</xdr:rowOff>
    </xdr:to>
    <xdr:pic>
      <xdr:nvPicPr>
        <xdr:cNvPr id="1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14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5080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635635</xdr:colOff>
      <xdr:row>1</xdr:row>
      <xdr:rowOff>0</xdr:rowOff>
    </xdr:to>
    <xdr:pic>
      <xdr:nvPicPr>
        <xdr:cNvPr id="1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1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5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1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5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5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5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6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16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6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1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171450</xdr:rowOff>
    </xdr:to>
    <xdr:pic>
      <xdr:nvPicPr>
        <xdr:cNvPr id="1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171450</xdr:rowOff>
    </xdr:to>
    <xdr:pic>
      <xdr:nvPicPr>
        <xdr:cNvPr id="1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1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17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171450</xdr:rowOff>
    </xdr:to>
    <xdr:pic>
      <xdr:nvPicPr>
        <xdr:cNvPr id="17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7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12700</xdr:rowOff>
    </xdr:to>
    <xdr:pic>
      <xdr:nvPicPr>
        <xdr:cNvPr id="17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12700</xdr:rowOff>
    </xdr:to>
    <xdr:pic>
      <xdr:nvPicPr>
        <xdr:cNvPr id="17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638810</xdr:colOff>
      <xdr:row>0</xdr:row>
      <xdr:rowOff>178435</xdr:rowOff>
    </xdr:to>
    <xdr:pic>
      <xdr:nvPicPr>
        <xdr:cNvPr id="1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178435</xdr:rowOff>
    </xdr:to>
    <xdr:pic>
      <xdr:nvPicPr>
        <xdr:cNvPr id="1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0</xdr:row>
      <xdr:rowOff>178435</xdr:rowOff>
    </xdr:to>
    <xdr:pic>
      <xdr:nvPicPr>
        <xdr:cNvPr id="1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0</xdr:row>
      <xdr:rowOff>178435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8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1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1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9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1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19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19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19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20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20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2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2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2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2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2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2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2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20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2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2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0</xdr:row>
      <xdr:rowOff>180340</xdr:rowOff>
    </xdr:to>
    <xdr:pic>
      <xdr:nvPicPr>
        <xdr:cNvPr id="2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84455</xdr:colOff>
      <xdr:row>0</xdr:row>
      <xdr:rowOff>180340</xdr:rowOff>
    </xdr:to>
    <xdr:pic>
      <xdr:nvPicPr>
        <xdr:cNvPr id="2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180340</xdr:rowOff>
    </xdr:to>
    <xdr:pic>
      <xdr:nvPicPr>
        <xdr:cNvPr id="2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1</xdr:row>
      <xdr:rowOff>9525</xdr:rowOff>
    </xdr:to>
    <xdr:pic>
      <xdr:nvPicPr>
        <xdr:cNvPr id="2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1</xdr:row>
      <xdr:rowOff>9525</xdr:rowOff>
    </xdr:to>
    <xdr:pic>
      <xdr:nvPicPr>
        <xdr:cNvPr id="2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0</xdr:row>
      <xdr:rowOff>180340</xdr:rowOff>
    </xdr:to>
    <xdr:pic>
      <xdr:nvPicPr>
        <xdr:cNvPr id="2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1</xdr:row>
      <xdr:rowOff>9525</xdr:rowOff>
    </xdr:to>
    <xdr:pic>
      <xdr:nvPicPr>
        <xdr:cNvPr id="2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0</xdr:row>
      <xdr:rowOff>180340</xdr:rowOff>
    </xdr:to>
    <xdr:pic>
      <xdr:nvPicPr>
        <xdr:cNvPr id="2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9525</xdr:rowOff>
    </xdr:to>
    <xdr:pic>
      <xdr:nvPicPr>
        <xdr:cNvPr id="2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85725</xdr:rowOff>
    </xdr:to>
    <xdr:pic>
      <xdr:nvPicPr>
        <xdr:cNvPr id="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74930</xdr:rowOff>
    </xdr:to>
    <xdr:pic>
      <xdr:nvPicPr>
        <xdr:cNvPr id="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66675</xdr:rowOff>
    </xdr:to>
    <xdr:pic>
      <xdr:nvPicPr>
        <xdr:cNvPr id="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457835</xdr:colOff>
      <xdr:row>3</xdr:row>
      <xdr:rowOff>85725</xdr:rowOff>
    </xdr:to>
    <xdr:pic>
      <xdr:nvPicPr>
        <xdr:cNvPr id="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457835</xdr:colOff>
      <xdr:row>3</xdr:row>
      <xdr:rowOff>74930</xdr:rowOff>
    </xdr:to>
    <xdr:pic>
      <xdr:nvPicPr>
        <xdr:cNvPr id="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27940</xdr:colOff>
      <xdr:row>3</xdr:row>
      <xdr:rowOff>122555</xdr:rowOff>
    </xdr:to>
    <xdr:pic>
      <xdr:nvPicPr>
        <xdr:cNvPr id="22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22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2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2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23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23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23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27940</xdr:colOff>
      <xdr:row>3</xdr:row>
      <xdr:rowOff>71120</xdr:rowOff>
    </xdr:to>
    <xdr:pic>
      <xdr:nvPicPr>
        <xdr:cNvPr id="23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23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2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84455</xdr:colOff>
      <xdr:row>0</xdr:row>
      <xdr:rowOff>180340</xdr:rowOff>
    </xdr:to>
    <xdr:pic>
      <xdr:nvPicPr>
        <xdr:cNvPr id="2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2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2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8810" cy="180975"/>
    <xdr:pic>
      <xdr:nvPicPr>
        <xdr:cNvPr id="2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2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2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2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636270</xdr:colOff>
      <xdr:row>1</xdr:row>
      <xdr:rowOff>0</xdr:rowOff>
    </xdr:to>
    <xdr:pic>
      <xdr:nvPicPr>
        <xdr:cNvPr id="2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636270</xdr:colOff>
      <xdr:row>1</xdr:row>
      <xdr:rowOff>0</xdr:rowOff>
    </xdr:to>
    <xdr:pic>
      <xdr:nvPicPr>
        <xdr:cNvPr id="2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638810</xdr:colOff>
      <xdr:row>1</xdr:row>
      <xdr:rowOff>0</xdr:rowOff>
    </xdr:to>
    <xdr:pic>
      <xdr:nvPicPr>
        <xdr:cNvPr id="2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2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85725</xdr:rowOff>
    </xdr:to>
    <xdr:pic>
      <xdr:nvPicPr>
        <xdr:cNvPr id="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74930</xdr:rowOff>
    </xdr:to>
    <xdr:pic>
      <xdr:nvPicPr>
        <xdr:cNvPr id="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3</xdr:row>
      <xdr:rowOff>66675</xdr:rowOff>
    </xdr:to>
    <xdr:pic>
      <xdr:nvPicPr>
        <xdr:cNvPr id="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2</xdr:row>
      <xdr:rowOff>95885</xdr:rowOff>
    </xdr:to>
    <xdr:pic>
      <xdr:nvPicPr>
        <xdr:cNvPr id="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419100</xdr:colOff>
      <xdr:row>2</xdr:row>
      <xdr:rowOff>165100</xdr:rowOff>
    </xdr:to>
    <xdr:pic>
      <xdr:nvPicPr>
        <xdr:cNvPr id="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420370</xdr:colOff>
      <xdr:row>3</xdr:row>
      <xdr:rowOff>79375</xdr:rowOff>
    </xdr:to>
    <xdr:pic>
      <xdr:nvPicPr>
        <xdr:cNvPr id="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2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2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2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2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2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2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2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2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26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6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2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26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2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2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27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2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2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7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8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8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2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28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28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8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173355</xdr:rowOff>
    </xdr:to>
    <xdr:pic>
      <xdr:nvPicPr>
        <xdr:cNvPr id="28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29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29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2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31115</xdr:colOff>
      <xdr:row>1</xdr:row>
      <xdr:rowOff>0</xdr:rowOff>
    </xdr:to>
    <xdr:pic>
      <xdr:nvPicPr>
        <xdr:cNvPr id="2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29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2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2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2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2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2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3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3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3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3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3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3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3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3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36270" cy="180975"/>
    <xdr:pic>
      <xdr:nvPicPr>
        <xdr:cNvPr id="3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38810" cy="180975"/>
    <xdr:pic>
      <xdr:nvPicPr>
        <xdr:cNvPr id="3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757192" cy="180975"/>
    <xdr:pic>
      <xdr:nvPicPr>
        <xdr:cNvPr id="3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8255</xdr:colOff>
      <xdr:row>1</xdr:row>
      <xdr:rowOff>0</xdr:rowOff>
    </xdr:to>
    <xdr:pic>
      <xdr:nvPicPr>
        <xdr:cNvPr id="3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1</xdr:row>
      <xdr:rowOff>0</xdr:rowOff>
    </xdr:to>
    <xdr:pic>
      <xdr:nvPicPr>
        <xdr:cNvPr id="3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85090</xdr:colOff>
      <xdr:row>1</xdr:row>
      <xdr:rowOff>0</xdr:rowOff>
    </xdr:to>
    <xdr:pic>
      <xdr:nvPicPr>
        <xdr:cNvPr id="3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3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173355</xdr:rowOff>
    </xdr:to>
    <xdr:pic>
      <xdr:nvPicPr>
        <xdr:cNvPr id="3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17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173355</xdr:rowOff>
    </xdr:to>
    <xdr:pic>
      <xdr:nvPicPr>
        <xdr:cNvPr id="318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1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32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32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2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2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32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173355</xdr:rowOff>
    </xdr:to>
    <xdr:pic>
      <xdr:nvPicPr>
        <xdr:cNvPr id="3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173355</xdr:rowOff>
    </xdr:to>
    <xdr:pic>
      <xdr:nvPicPr>
        <xdr:cNvPr id="33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3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3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173355</xdr:rowOff>
    </xdr:to>
    <xdr:pic>
      <xdr:nvPicPr>
        <xdr:cNvPr id="3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173355</xdr:rowOff>
    </xdr:to>
    <xdr:pic>
      <xdr:nvPicPr>
        <xdr:cNvPr id="33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4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173355</xdr:rowOff>
    </xdr:to>
    <xdr:pic>
      <xdr:nvPicPr>
        <xdr:cNvPr id="3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173355</xdr:rowOff>
    </xdr:to>
    <xdr:pic>
      <xdr:nvPicPr>
        <xdr:cNvPr id="3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173355</xdr:rowOff>
    </xdr:to>
    <xdr:pic>
      <xdr:nvPicPr>
        <xdr:cNvPr id="3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0</xdr:rowOff>
    </xdr:to>
    <xdr:pic>
      <xdr:nvPicPr>
        <xdr:cNvPr id="34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3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10160</xdr:rowOff>
    </xdr:to>
    <xdr:pic>
      <xdr:nvPicPr>
        <xdr:cNvPr id="3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1</xdr:row>
      <xdr:rowOff>0</xdr:rowOff>
    </xdr:to>
    <xdr:pic>
      <xdr:nvPicPr>
        <xdr:cNvPr id="3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3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175895</xdr:rowOff>
    </xdr:to>
    <xdr:pic>
      <xdr:nvPicPr>
        <xdr:cNvPr id="3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175895</xdr:rowOff>
    </xdr:to>
    <xdr:pic>
      <xdr:nvPicPr>
        <xdr:cNvPr id="3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2540</xdr:rowOff>
    </xdr:to>
    <xdr:pic>
      <xdr:nvPicPr>
        <xdr:cNvPr id="3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2540</xdr:rowOff>
    </xdr:to>
    <xdr:pic>
      <xdr:nvPicPr>
        <xdr:cNvPr id="3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7620</xdr:rowOff>
    </xdr:to>
    <xdr:pic>
      <xdr:nvPicPr>
        <xdr:cNvPr id="35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7620</xdr:rowOff>
    </xdr:to>
    <xdr:pic>
      <xdr:nvPicPr>
        <xdr:cNvPr id="3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15240</xdr:rowOff>
    </xdr:to>
    <xdr:pic>
      <xdr:nvPicPr>
        <xdr:cNvPr id="3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83185</xdr:colOff>
      <xdr:row>1</xdr:row>
      <xdr:rowOff>2540</xdr:rowOff>
    </xdr:to>
    <xdr:pic>
      <xdr:nvPicPr>
        <xdr:cNvPr id="3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12700</xdr:rowOff>
    </xdr:to>
    <xdr:pic>
      <xdr:nvPicPr>
        <xdr:cNvPr id="3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3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5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46355</xdr:colOff>
      <xdr:row>0</xdr:row>
      <xdr:rowOff>171450</xdr:rowOff>
    </xdr:to>
    <xdr:pic>
      <xdr:nvPicPr>
        <xdr:cNvPr id="3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171450</xdr:rowOff>
    </xdr:to>
    <xdr:pic>
      <xdr:nvPicPr>
        <xdr:cNvPr id="37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10795</xdr:colOff>
      <xdr:row>0</xdr:row>
      <xdr:rowOff>171450</xdr:rowOff>
    </xdr:to>
    <xdr:pic>
      <xdr:nvPicPr>
        <xdr:cNvPr id="3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0</xdr:rowOff>
    </xdr:to>
    <xdr:pic>
      <xdr:nvPicPr>
        <xdr:cNvPr id="38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67310</xdr:colOff>
      <xdr:row>1</xdr:row>
      <xdr:rowOff>10160</xdr:rowOff>
    </xdr:to>
    <xdr:pic>
      <xdr:nvPicPr>
        <xdr:cNvPr id="3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10160</xdr:rowOff>
    </xdr:to>
    <xdr:pic>
      <xdr:nvPicPr>
        <xdr:cNvPr id="3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0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10160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19685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1</xdr:row>
      <xdr:rowOff>0</xdr:rowOff>
    </xdr:to>
    <xdr:pic>
      <xdr:nvPicPr>
        <xdr:cNvPr id="3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86995</xdr:colOff>
      <xdr:row>0</xdr:row>
      <xdr:rowOff>173355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0</xdr:row>
      <xdr:rowOff>173355</xdr:rowOff>
    </xdr:to>
    <xdr:pic>
      <xdr:nvPicPr>
        <xdr:cNvPr id="3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5080</xdr:rowOff>
    </xdr:to>
    <xdr:pic>
      <xdr:nvPicPr>
        <xdr:cNvPr id="3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1</xdr:row>
      <xdr:rowOff>5080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635635</xdr:colOff>
      <xdr:row>1</xdr:row>
      <xdr:rowOff>0</xdr:rowOff>
    </xdr:to>
    <xdr:pic>
      <xdr:nvPicPr>
        <xdr:cNvPr id="3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39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3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3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3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3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39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4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40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0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4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41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1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1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1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43180</xdr:colOff>
      <xdr:row>0</xdr:row>
      <xdr:rowOff>171450</xdr:rowOff>
    </xdr:to>
    <xdr:pic>
      <xdr:nvPicPr>
        <xdr:cNvPr id="41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</xdr:colOff>
      <xdr:row>0</xdr:row>
      <xdr:rowOff>171450</xdr:rowOff>
    </xdr:to>
    <xdr:pic>
      <xdr:nvPicPr>
        <xdr:cNvPr id="41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35560</xdr:colOff>
      <xdr:row>0</xdr:row>
      <xdr:rowOff>171450</xdr:rowOff>
    </xdr:to>
    <xdr:pic>
      <xdr:nvPicPr>
        <xdr:cNvPr id="4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29845</xdr:colOff>
      <xdr:row>0</xdr:row>
      <xdr:rowOff>171450</xdr:rowOff>
    </xdr:to>
    <xdr:pic>
      <xdr:nvPicPr>
        <xdr:cNvPr id="42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8255</xdr:colOff>
      <xdr:row>0</xdr:row>
      <xdr:rowOff>171450</xdr:rowOff>
    </xdr:to>
    <xdr:pic>
      <xdr:nvPicPr>
        <xdr:cNvPr id="4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2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1</xdr:row>
      <xdr:rowOff>12700</xdr:rowOff>
    </xdr:to>
    <xdr:pic>
      <xdr:nvPicPr>
        <xdr:cNvPr id="4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12700</xdr:rowOff>
    </xdr:to>
    <xdr:pic>
      <xdr:nvPicPr>
        <xdr:cNvPr id="4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638810</xdr:colOff>
      <xdr:row>0</xdr:row>
      <xdr:rowOff>178435</xdr:rowOff>
    </xdr:to>
    <xdr:pic>
      <xdr:nvPicPr>
        <xdr:cNvPr id="4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178435</xdr:rowOff>
    </xdr:to>
    <xdr:pic>
      <xdr:nvPicPr>
        <xdr:cNvPr id="4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66040</xdr:colOff>
      <xdr:row>0</xdr:row>
      <xdr:rowOff>178435</xdr:rowOff>
    </xdr:to>
    <xdr:pic>
      <xdr:nvPicPr>
        <xdr:cNvPr id="4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85090</xdr:colOff>
      <xdr:row>0</xdr:row>
      <xdr:rowOff>178435</xdr:rowOff>
    </xdr:to>
    <xdr:pic>
      <xdr:nvPicPr>
        <xdr:cNvPr id="4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4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46990</xdr:colOff>
      <xdr:row>0</xdr:row>
      <xdr:rowOff>171450</xdr:rowOff>
    </xdr:to>
    <xdr:pic>
      <xdr:nvPicPr>
        <xdr:cNvPr id="4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4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37465</xdr:colOff>
      <xdr:row>0</xdr:row>
      <xdr:rowOff>171450</xdr:rowOff>
    </xdr:to>
    <xdr:pic>
      <xdr:nvPicPr>
        <xdr:cNvPr id="4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4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0</xdr:row>
      <xdr:rowOff>171450</xdr:rowOff>
    </xdr:to>
    <xdr:pic>
      <xdr:nvPicPr>
        <xdr:cNvPr id="44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</xdr:colOff>
      <xdr:row>0</xdr:row>
      <xdr:rowOff>171450</xdr:rowOff>
    </xdr:to>
    <xdr:pic>
      <xdr:nvPicPr>
        <xdr:cNvPr id="4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27305</xdr:colOff>
      <xdr:row>0</xdr:row>
      <xdr:rowOff>171450</xdr:rowOff>
    </xdr:to>
    <xdr:pic>
      <xdr:nvPicPr>
        <xdr:cNvPr id="45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171450</xdr:rowOff>
    </xdr:to>
    <xdr:pic>
      <xdr:nvPicPr>
        <xdr:cNvPr id="4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171450</xdr:rowOff>
    </xdr:to>
    <xdr:pic>
      <xdr:nvPicPr>
        <xdr:cNvPr id="4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6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6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6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7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7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7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7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7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80645</xdr:rowOff>
    </xdr:to>
    <xdr:pic>
      <xdr:nvPicPr>
        <xdr:cNvPr id="4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90170</xdr:rowOff>
    </xdr:to>
    <xdr:pic>
      <xdr:nvPicPr>
        <xdr:cNvPr id="4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88265</xdr:rowOff>
    </xdr:to>
    <xdr:pic>
      <xdr:nvPicPr>
        <xdr:cNvPr id="4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97790</xdr:rowOff>
    </xdr:to>
    <xdr:pic>
      <xdr:nvPicPr>
        <xdr:cNvPr id="4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87630</xdr:rowOff>
    </xdr:to>
    <xdr:pic>
      <xdr:nvPicPr>
        <xdr:cNvPr id="4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97155</xdr:rowOff>
    </xdr:to>
    <xdr:pic>
      <xdr:nvPicPr>
        <xdr:cNvPr id="4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84455</xdr:rowOff>
    </xdr:to>
    <xdr:pic>
      <xdr:nvPicPr>
        <xdr:cNvPr id="48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85725</xdr:colOff>
      <xdr:row>4</xdr:row>
      <xdr:rowOff>93980</xdr:rowOff>
    </xdr:to>
    <xdr:pic>
      <xdr:nvPicPr>
        <xdr:cNvPr id="48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2" zoomScaleNormal="82" workbookViewId="0">
      <selection activeCell="O6" sqref="O6"/>
    </sheetView>
  </sheetViews>
  <sheetFormatPr defaultColWidth="9" defaultRowHeight="16.5"/>
  <cols>
    <col min="1" max="1" width="7.00833333333333" style="2" customWidth="1"/>
    <col min="2" max="2" width="21.0333333333333" style="3" customWidth="1"/>
    <col min="3" max="3" width="38.4166666666667" style="4" customWidth="1"/>
    <col min="4" max="4" width="15.2333333333333" style="5" customWidth="1"/>
    <col min="5" max="5" width="53.1916666666667" style="5" customWidth="1"/>
    <col min="6" max="6" width="9.90833333333333" customWidth="1"/>
    <col min="7" max="7" width="8.69166666666667" customWidth="1"/>
    <col min="8" max="8" width="8.075" customWidth="1"/>
    <col min="9" max="10" width="7.925" customWidth="1"/>
    <col min="11" max="11" width="12.3416666666667" customWidth="1"/>
    <col min="12" max="12" width="13.1083333333333" customWidth="1"/>
    <col min="13" max="13" width="12.5" customWidth="1"/>
    <col min="14" max="14" width="12.95" customWidth="1"/>
    <col min="15" max="15" width="12.5" customWidth="1"/>
    <col min="16" max="16" width="8.68333333333333" style="5" customWidth="1"/>
    <col min="17" max="17" width="16.6083333333333" customWidth="1"/>
  </cols>
  <sheetData>
    <row r="1" spans="1:15">
      <c r="A1" s="6" t="s">
        <v>0</v>
      </c>
      <c r="B1" s="7"/>
      <c r="C1" s="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spans="1:16">
      <c r="A2" s="9" t="s">
        <v>1</v>
      </c>
      <c r="B2" s="10"/>
      <c r="C2" s="11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0" customHeight="1" spans="1:16">
      <c r="A3" s="12" t="s">
        <v>2</v>
      </c>
      <c r="B3" s="13" t="s">
        <v>3</v>
      </c>
      <c r="C3" s="14" t="s">
        <v>4</v>
      </c>
      <c r="D3" s="15" t="s">
        <v>5</v>
      </c>
      <c r="E3" s="29" t="s">
        <v>6</v>
      </c>
      <c r="F3" s="12" t="s">
        <v>7</v>
      </c>
      <c r="G3" s="12"/>
      <c r="H3" s="12"/>
      <c r="I3" s="12"/>
      <c r="J3" s="12"/>
      <c r="K3" s="12" t="s">
        <v>8</v>
      </c>
      <c r="L3" s="12"/>
      <c r="M3" s="12"/>
      <c r="N3" s="12"/>
      <c r="O3" s="12"/>
      <c r="P3" s="35" t="s">
        <v>9</v>
      </c>
    </row>
    <row r="4" ht="21" customHeight="1" spans="1:16">
      <c r="A4" s="12"/>
      <c r="B4" s="13"/>
      <c r="C4" s="14"/>
      <c r="D4" s="15"/>
      <c r="E4" s="29"/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10</v>
      </c>
      <c r="L4" s="12" t="s">
        <v>11</v>
      </c>
      <c r="M4" s="12" t="s">
        <v>12</v>
      </c>
      <c r="N4" s="12" t="s">
        <v>13</v>
      </c>
      <c r="O4" s="12" t="s">
        <v>14</v>
      </c>
      <c r="P4" s="36"/>
    </row>
    <row r="5" ht="39" customHeight="1" spans="1:16">
      <c r="A5" s="16"/>
      <c r="B5" s="17"/>
      <c r="C5" s="18"/>
      <c r="D5" s="19"/>
      <c r="E5" s="30"/>
      <c r="F5" s="31"/>
      <c r="G5" s="31"/>
      <c r="H5" s="31"/>
      <c r="I5" s="31"/>
      <c r="J5" s="31"/>
      <c r="K5" s="33">
        <f>SUM(K6:K28)</f>
        <v>807.001568</v>
      </c>
      <c r="L5" s="34">
        <f>SUM(L6:L28)</f>
        <v>93.587237</v>
      </c>
      <c r="M5" s="34">
        <f>SUM(M6:M28)</f>
        <v>573.515948</v>
      </c>
      <c r="N5" s="34">
        <f>SUM(N6:N28)</f>
        <v>26.029241</v>
      </c>
      <c r="O5" s="37">
        <f>SUM(O6:O28)</f>
        <v>113.869142</v>
      </c>
      <c r="P5" s="38"/>
    </row>
    <row r="6" customFormat="1" ht="50" customHeight="1" spans="1:16">
      <c r="A6" s="20">
        <v>1</v>
      </c>
      <c r="B6" s="21" t="s">
        <v>15</v>
      </c>
      <c r="C6" s="21" t="s">
        <v>16</v>
      </c>
      <c r="D6" s="22" t="s">
        <v>17</v>
      </c>
      <c r="E6" s="22" t="s">
        <v>18</v>
      </c>
      <c r="F6" s="22">
        <f>SUM(G6:J6)</f>
        <v>58</v>
      </c>
      <c r="G6" s="22"/>
      <c r="H6" s="22"/>
      <c r="I6" s="22"/>
      <c r="J6" s="22">
        <v>58</v>
      </c>
      <c r="K6" s="22">
        <f>SUM(L6:O6)</f>
        <v>0.039542</v>
      </c>
      <c r="L6" s="22"/>
      <c r="M6" s="22"/>
      <c r="N6" s="22"/>
      <c r="O6" s="22">
        <v>0.039542</v>
      </c>
      <c r="P6" s="22"/>
    </row>
    <row r="7" customFormat="1" ht="50" customHeight="1" spans="1:16">
      <c r="A7" s="23">
        <v>2</v>
      </c>
      <c r="B7" s="21" t="s">
        <v>19</v>
      </c>
      <c r="C7" s="21" t="s">
        <v>20</v>
      </c>
      <c r="D7" s="22" t="s">
        <v>17</v>
      </c>
      <c r="E7" s="22" t="s">
        <v>21</v>
      </c>
      <c r="F7" s="22">
        <f>SUM(G7:J7)</f>
        <v>42</v>
      </c>
      <c r="G7" s="22"/>
      <c r="H7" s="22">
        <v>42</v>
      </c>
      <c r="I7" s="22"/>
      <c r="J7" s="22"/>
      <c r="K7" s="22">
        <f>SUM(L7:O7)</f>
        <v>0.437957</v>
      </c>
      <c r="L7" s="22"/>
      <c r="M7" s="22">
        <v>0.437957</v>
      </c>
      <c r="N7" s="22"/>
      <c r="O7" s="22"/>
      <c r="P7" s="22"/>
    </row>
    <row r="8" customFormat="1" ht="50" customHeight="1" spans="1:16">
      <c r="A8" s="20">
        <v>3</v>
      </c>
      <c r="B8" s="21" t="s">
        <v>19</v>
      </c>
      <c r="C8" s="21" t="s">
        <v>20</v>
      </c>
      <c r="D8" s="22" t="s">
        <v>17</v>
      </c>
      <c r="E8" s="22" t="s">
        <v>22</v>
      </c>
      <c r="F8" s="22">
        <f>SUM(G8:J8)</f>
        <v>39</v>
      </c>
      <c r="G8" s="22"/>
      <c r="H8" s="22">
        <v>39</v>
      </c>
      <c r="I8" s="22"/>
      <c r="J8" s="22"/>
      <c r="K8" s="22">
        <f>SUM(L8:O8)</f>
        <v>4.248751</v>
      </c>
      <c r="L8" s="22"/>
      <c r="M8" s="22">
        <v>4.248751</v>
      </c>
      <c r="N8" s="22"/>
      <c r="O8" s="22"/>
      <c r="P8" s="22"/>
    </row>
    <row r="9" customFormat="1" ht="50" customHeight="1" spans="1:16">
      <c r="A9" s="23">
        <v>4</v>
      </c>
      <c r="B9" s="21" t="s">
        <v>19</v>
      </c>
      <c r="C9" s="21" t="s">
        <v>20</v>
      </c>
      <c r="D9" s="22" t="s">
        <v>17</v>
      </c>
      <c r="E9" s="22" t="s">
        <v>23</v>
      </c>
      <c r="F9" s="22">
        <f>SUM(G9:J9)</f>
        <v>38</v>
      </c>
      <c r="G9" s="22">
        <v>38</v>
      </c>
      <c r="H9" s="22"/>
      <c r="I9" s="22"/>
      <c r="J9" s="22"/>
      <c r="K9" s="22">
        <f>SUM(L9:O9)</f>
        <v>9.0287</v>
      </c>
      <c r="L9" s="22">
        <v>9.0287</v>
      </c>
      <c r="M9" s="22"/>
      <c r="N9" s="22"/>
      <c r="O9" s="22"/>
      <c r="P9" s="22"/>
    </row>
    <row r="10" ht="50" customHeight="1" spans="1:16">
      <c r="A10" s="20">
        <v>5</v>
      </c>
      <c r="B10" s="24" t="s">
        <v>24</v>
      </c>
      <c r="C10" s="25" t="s">
        <v>25</v>
      </c>
      <c r="D10" s="25" t="s">
        <v>26</v>
      </c>
      <c r="E10" s="32" t="s">
        <v>27</v>
      </c>
      <c r="F10" s="28">
        <v>305</v>
      </c>
      <c r="G10" s="28"/>
      <c r="H10" s="28">
        <v>305</v>
      </c>
      <c r="I10" s="28"/>
      <c r="J10" s="28"/>
      <c r="K10" s="28">
        <v>305</v>
      </c>
      <c r="L10" s="28"/>
      <c r="M10" s="28">
        <v>305</v>
      </c>
      <c r="N10" s="28"/>
      <c r="O10" s="28"/>
      <c r="P10" s="28"/>
    </row>
    <row r="11" customFormat="1" ht="50" customHeight="1" spans="1:16">
      <c r="A11" s="23">
        <v>6</v>
      </c>
      <c r="B11" s="22" t="s">
        <v>24</v>
      </c>
      <c r="C11" s="25" t="s">
        <v>25</v>
      </c>
      <c r="D11" s="25" t="s">
        <v>28</v>
      </c>
      <c r="E11" s="25" t="s">
        <v>29</v>
      </c>
      <c r="F11" s="22">
        <v>45.5</v>
      </c>
      <c r="G11" s="22"/>
      <c r="H11" s="22">
        <v>45.5</v>
      </c>
      <c r="I11" s="22"/>
      <c r="J11" s="22"/>
      <c r="K11" s="22">
        <v>0.019324</v>
      </c>
      <c r="L11" s="22"/>
      <c r="M11" s="22">
        <v>0.019324</v>
      </c>
      <c r="N11" s="22"/>
      <c r="O11" s="39"/>
      <c r="P11" s="28"/>
    </row>
    <row r="12" customFormat="1" ht="50" customHeight="1" spans="1:16">
      <c r="A12" s="20">
        <v>7</v>
      </c>
      <c r="B12" s="22" t="s">
        <v>24</v>
      </c>
      <c r="C12" s="25" t="s">
        <v>25</v>
      </c>
      <c r="D12" s="25" t="s">
        <v>28</v>
      </c>
      <c r="E12" s="25" t="s">
        <v>30</v>
      </c>
      <c r="F12" s="22">
        <v>35</v>
      </c>
      <c r="G12" s="22">
        <v>35</v>
      </c>
      <c r="H12" s="22"/>
      <c r="I12" s="22"/>
      <c r="J12" s="22"/>
      <c r="K12" s="22">
        <v>0.363401</v>
      </c>
      <c r="L12" s="22">
        <v>0.363401</v>
      </c>
      <c r="M12" s="22"/>
      <c r="N12" s="22"/>
      <c r="O12" s="28"/>
      <c r="P12" s="28"/>
    </row>
    <row r="13" customFormat="1" ht="50" customHeight="1" spans="1:16">
      <c r="A13" s="23">
        <v>8</v>
      </c>
      <c r="B13" s="26" t="s">
        <v>31</v>
      </c>
      <c r="C13" s="25" t="s">
        <v>25</v>
      </c>
      <c r="D13" s="25" t="s">
        <v>32</v>
      </c>
      <c r="E13" s="22" t="s">
        <v>33</v>
      </c>
      <c r="F13" s="22">
        <f t="shared" ref="F13:F16" si="0">SUM(G13:J13)</f>
        <v>31.5</v>
      </c>
      <c r="G13" s="22">
        <v>31.5</v>
      </c>
      <c r="H13" s="22"/>
      <c r="I13" s="22"/>
      <c r="J13" s="22"/>
      <c r="K13" s="22">
        <f t="shared" ref="K13:K16" si="1">SUM(L13:O13)</f>
        <v>3.470277</v>
      </c>
      <c r="L13" s="22">
        <f>G13-28.029723</f>
        <v>3.470277</v>
      </c>
      <c r="M13" s="22"/>
      <c r="N13" s="22"/>
      <c r="O13" s="22"/>
      <c r="P13" s="22"/>
    </row>
    <row r="14" customFormat="1" ht="50" customHeight="1" spans="1:16">
      <c r="A14" s="20">
        <v>9</v>
      </c>
      <c r="B14" s="26" t="s">
        <v>31</v>
      </c>
      <c r="C14" s="25" t="s">
        <v>25</v>
      </c>
      <c r="D14" s="25" t="s">
        <v>32</v>
      </c>
      <c r="E14" s="22" t="s">
        <v>34</v>
      </c>
      <c r="F14" s="22">
        <f t="shared" si="0"/>
        <v>9</v>
      </c>
      <c r="G14" s="22">
        <v>9</v>
      </c>
      <c r="H14" s="22"/>
      <c r="I14" s="22"/>
      <c r="J14" s="22"/>
      <c r="K14" s="22">
        <f t="shared" si="1"/>
        <v>1.634207</v>
      </c>
      <c r="L14" s="22">
        <f>G14-7.365793</f>
        <v>1.634207</v>
      </c>
      <c r="M14" s="22"/>
      <c r="N14" s="22"/>
      <c r="O14" s="22"/>
      <c r="P14" s="22"/>
    </row>
    <row r="15" customFormat="1" ht="50" customHeight="1" spans="1:16">
      <c r="A15" s="23">
        <v>10</v>
      </c>
      <c r="B15" s="26" t="s">
        <v>31</v>
      </c>
      <c r="C15" s="25" t="s">
        <v>25</v>
      </c>
      <c r="D15" s="25" t="s">
        <v>32</v>
      </c>
      <c r="E15" s="22" t="s">
        <v>35</v>
      </c>
      <c r="F15" s="22">
        <f t="shared" si="0"/>
        <v>9</v>
      </c>
      <c r="G15" s="22">
        <v>9</v>
      </c>
      <c r="H15" s="22"/>
      <c r="I15" s="22"/>
      <c r="J15" s="22"/>
      <c r="K15" s="22">
        <f t="shared" si="1"/>
        <v>1.502954</v>
      </c>
      <c r="L15" s="22">
        <f>G15-7.497046</f>
        <v>1.502954</v>
      </c>
      <c r="M15" s="22"/>
      <c r="N15" s="22"/>
      <c r="O15" s="22"/>
      <c r="P15" s="22"/>
    </row>
    <row r="16" customFormat="1" ht="50" customHeight="1" spans="1:16">
      <c r="A16" s="20">
        <v>11</v>
      </c>
      <c r="B16" s="26" t="s">
        <v>31</v>
      </c>
      <c r="C16" s="25" t="s">
        <v>25</v>
      </c>
      <c r="D16" s="25" t="s">
        <v>32</v>
      </c>
      <c r="E16" s="22" t="s">
        <v>36</v>
      </c>
      <c r="F16" s="22">
        <f t="shared" si="0"/>
        <v>55</v>
      </c>
      <c r="G16" s="22">
        <v>55</v>
      </c>
      <c r="H16" s="22"/>
      <c r="I16" s="22"/>
      <c r="J16" s="22"/>
      <c r="K16" s="22">
        <f t="shared" si="1"/>
        <v>6.448815</v>
      </c>
      <c r="L16" s="22">
        <f>G16-48.551185</f>
        <v>6.448815</v>
      </c>
      <c r="M16" s="22"/>
      <c r="N16" s="22"/>
      <c r="O16" s="22"/>
      <c r="P16" s="22"/>
    </row>
    <row r="17" customFormat="1" ht="50" customHeight="1" spans="1:16">
      <c r="A17" s="23">
        <v>12</v>
      </c>
      <c r="B17" s="26" t="s">
        <v>31</v>
      </c>
      <c r="C17" s="25" t="s">
        <v>37</v>
      </c>
      <c r="D17" s="25" t="s">
        <v>38</v>
      </c>
      <c r="E17" s="22" t="s">
        <v>39</v>
      </c>
      <c r="F17" s="22">
        <v>67</v>
      </c>
      <c r="G17" s="22">
        <v>67</v>
      </c>
      <c r="H17" s="22"/>
      <c r="I17" s="22"/>
      <c r="J17" s="22"/>
      <c r="K17" s="22">
        <v>21.138883</v>
      </c>
      <c r="L17" s="22">
        <v>21.138883</v>
      </c>
      <c r="M17" s="22"/>
      <c r="N17" s="22"/>
      <c r="O17" s="22"/>
      <c r="P17" s="22"/>
    </row>
    <row r="18" customFormat="1" ht="50" customHeight="1" spans="1:16">
      <c r="A18" s="20">
        <v>13</v>
      </c>
      <c r="B18" s="26" t="s">
        <v>31</v>
      </c>
      <c r="C18" s="25" t="s">
        <v>37</v>
      </c>
      <c r="D18" s="25" t="s">
        <v>38</v>
      </c>
      <c r="E18" s="22" t="s">
        <v>40</v>
      </c>
      <c r="F18" s="22">
        <v>60</v>
      </c>
      <c r="G18" s="22"/>
      <c r="H18" s="22">
        <v>60</v>
      </c>
      <c r="I18" s="22"/>
      <c r="J18" s="22"/>
      <c r="K18" s="22">
        <v>4.85513</v>
      </c>
      <c r="L18" s="22"/>
      <c r="M18" s="22">
        <v>4.85513</v>
      </c>
      <c r="N18" s="22"/>
      <c r="O18" s="22"/>
      <c r="P18" s="22"/>
    </row>
    <row r="19" ht="50" customHeight="1" spans="1:16">
      <c r="A19" s="23">
        <v>14</v>
      </c>
      <c r="B19" s="26" t="s">
        <v>31</v>
      </c>
      <c r="C19" s="21" t="s">
        <v>37</v>
      </c>
      <c r="D19" s="25" t="s">
        <v>38</v>
      </c>
      <c r="E19" s="25" t="s">
        <v>41</v>
      </c>
      <c r="F19" s="22">
        <v>126</v>
      </c>
      <c r="G19" s="22"/>
      <c r="H19" s="22">
        <v>126</v>
      </c>
      <c r="I19" s="22"/>
      <c r="J19" s="22"/>
      <c r="K19" s="22">
        <v>15.583494</v>
      </c>
      <c r="L19" s="22"/>
      <c r="M19" s="22">
        <v>15.583494</v>
      </c>
      <c r="N19" s="22"/>
      <c r="O19" s="22"/>
      <c r="P19" s="28"/>
    </row>
    <row r="20" ht="50" customHeight="1" spans="1:16">
      <c r="A20" s="20">
        <v>15</v>
      </c>
      <c r="B20" s="26" t="s">
        <v>31</v>
      </c>
      <c r="C20" s="21" t="s">
        <v>37</v>
      </c>
      <c r="D20" s="25" t="s">
        <v>38</v>
      </c>
      <c r="E20" s="25" t="s">
        <v>42</v>
      </c>
      <c r="F20" s="22">
        <v>93</v>
      </c>
      <c r="G20" s="22"/>
      <c r="H20" s="22">
        <v>93</v>
      </c>
      <c r="I20" s="22"/>
      <c r="J20" s="22"/>
      <c r="K20" s="22">
        <v>8.910319</v>
      </c>
      <c r="L20" s="22"/>
      <c r="M20" s="22">
        <v>8.910319</v>
      </c>
      <c r="N20" s="22"/>
      <c r="O20" s="22"/>
      <c r="P20" s="28"/>
    </row>
    <row r="21" ht="50" customHeight="1" spans="1:16">
      <c r="A21" s="23">
        <v>16</v>
      </c>
      <c r="B21" s="26" t="s">
        <v>31</v>
      </c>
      <c r="C21" s="21" t="s">
        <v>37</v>
      </c>
      <c r="D21" s="25" t="s">
        <v>38</v>
      </c>
      <c r="E21" s="25" t="s">
        <v>43</v>
      </c>
      <c r="F21" s="22">
        <v>12.5</v>
      </c>
      <c r="G21" s="22"/>
      <c r="H21" s="22">
        <v>12.5</v>
      </c>
      <c r="I21" s="22"/>
      <c r="J21" s="22"/>
      <c r="K21" s="22">
        <v>0.444846</v>
      </c>
      <c r="L21" s="22"/>
      <c r="M21" s="22">
        <v>0.444846</v>
      </c>
      <c r="N21" s="22"/>
      <c r="O21" s="22"/>
      <c r="P21" s="28"/>
    </row>
    <row r="22" ht="50" customHeight="1" spans="1:16">
      <c r="A22" s="20">
        <v>17</v>
      </c>
      <c r="B22" s="26" t="s">
        <v>31</v>
      </c>
      <c r="C22" s="21" t="s">
        <v>37</v>
      </c>
      <c r="D22" s="25" t="s">
        <v>38</v>
      </c>
      <c r="E22" s="25" t="s">
        <v>44</v>
      </c>
      <c r="F22" s="22">
        <v>72</v>
      </c>
      <c r="G22" s="22"/>
      <c r="H22" s="22">
        <v>72</v>
      </c>
      <c r="I22" s="22"/>
      <c r="J22" s="22"/>
      <c r="K22" s="22">
        <v>13.404463</v>
      </c>
      <c r="L22" s="22"/>
      <c r="M22" s="22">
        <v>13.404463</v>
      </c>
      <c r="N22" s="22"/>
      <c r="O22" s="22"/>
      <c r="P22" s="28"/>
    </row>
    <row r="23" customFormat="1" ht="50" customHeight="1" spans="1:16">
      <c r="A23" s="23">
        <v>18</v>
      </c>
      <c r="B23" s="26" t="s">
        <v>31</v>
      </c>
      <c r="C23" s="21" t="s">
        <v>37</v>
      </c>
      <c r="D23" s="25" t="s">
        <v>38</v>
      </c>
      <c r="E23" s="32" t="s">
        <v>45</v>
      </c>
      <c r="F23" s="28">
        <v>600</v>
      </c>
      <c r="G23" s="28"/>
      <c r="H23" s="28">
        <v>600</v>
      </c>
      <c r="I23" s="28"/>
      <c r="J23" s="28"/>
      <c r="K23" s="28">
        <v>120.611664</v>
      </c>
      <c r="L23" s="28"/>
      <c r="M23" s="28">
        <v>120.611664</v>
      </c>
      <c r="N23" s="39"/>
      <c r="O23" s="39"/>
      <c r="P23" s="28"/>
    </row>
    <row r="24" customFormat="1" ht="50" customHeight="1" spans="1:16">
      <c r="A24" s="20">
        <v>19</v>
      </c>
      <c r="B24" s="26" t="s">
        <v>46</v>
      </c>
      <c r="C24" s="21" t="s">
        <v>47</v>
      </c>
      <c r="D24" s="25" t="s">
        <v>38</v>
      </c>
      <c r="E24" s="32" t="s">
        <v>48</v>
      </c>
      <c r="F24" s="28">
        <v>220</v>
      </c>
      <c r="G24" s="28">
        <v>220</v>
      </c>
      <c r="H24" s="28"/>
      <c r="I24" s="28"/>
      <c r="J24" s="28"/>
      <c r="K24" s="28">
        <v>50</v>
      </c>
      <c r="L24" s="28">
        <v>50</v>
      </c>
      <c r="M24" s="28"/>
      <c r="N24" s="39"/>
      <c r="O24" s="39"/>
      <c r="P24" s="40" t="s">
        <v>49</v>
      </c>
    </row>
    <row r="25" customFormat="1" ht="50" customHeight="1" spans="1:16">
      <c r="A25" s="23">
        <v>20</v>
      </c>
      <c r="B25" s="27" t="s">
        <v>50</v>
      </c>
      <c r="C25" s="21" t="s">
        <v>51</v>
      </c>
      <c r="D25" s="25" t="s">
        <v>38</v>
      </c>
      <c r="E25" s="32" t="s">
        <v>52</v>
      </c>
      <c r="F25" s="28">
        <v>100</v>
      </c>
      <c r="G25" s="28"/>
      <c r="H25" s="28">
        <v>100</v>
      </c>
      <c r="I25" s="28"/>
      <c r="J25" s="28"/>
      <c r="K25" s="28">
        <v>100</v>
      </c>
      <c r="L25" s="28"/>
      <c r="M25" s="28">
        <v>100</v>
      </c>
      <c r="N25" s="39"/>
      <c r="O25" s="39"/>
      <c r="P25" s="40" t="s">
        <v>53</v>
      </c>
    </row>
    <row r="26" ht="50" customHeight="1" spans="1:16">
      <c r="A26" s="20">
        <v>21</v>
      </c>
      <c r="B26" s="28" t="s">
        <v>54</v>
      </c>
      <c r="C26" s="25" t="s">
        <v>55</v>
      </c>
      <c r="D26" s="25" t="s">
        <v>38</v>
      </c>
      <c r="E26" s="25" t="s">
        <v>56</v>
      </c>
      <c r="F26" s="28">
        <v>50</v>
      </c>
      <c r="G26" s="28"/>
      <c r="H26" s="28"/>
      <c r="I26" s="28">
        <v>50</v>
      </c>
      <c r="J26" s="28"/>
      <c r="K26" s="28">
        <v>26.029241</v>
      </c>
      <c r="L26" s="28"/>
      <c r="M26" s="28"/>
      <c r="N26" s="28">
        <v>26.029241</v>
      </c>
      <c r="O26" s="41"/>
      <c r="P26" s="28"/>
    </row>
    <row r="27" customFormat="1" ht="50" customHeight="1" spans="1:16">
      <c r="A27" s="23">
        <v>22</v>
      </c>
      <c r="B27" s="26" t="s">
        <v>15</v>
      </c>
      <c r="C27" s="25" t="s">
        <v>57</v>
      </c>
      <c r="D27" s="25" t="s">
        <v>38</v>
      </c>
      <c r="E27" s="25" t="s">
        <v>58</v>
      </c>
      <c r="F27" s="28">
        <v>269</v>
      </c>
      <c r="G27" s="28"/>
      <c r="H27" s="28"/>
      <c r="I27" s="28"/>
      <c r="J27" s="28">
        <v>269</v>
      </c>
      <c r="K27" s="28">
        <v>100</v>
      </c>
      <c r="L27" s="28"/>
      <c r="M27" s="28"/>
      <c r="N27" s="28"/>
      <c r="O27" s="41">
        <v>100</v>
      </c>
      <c r="P27" s="40" t="s">
        <v>49</v>
      </c>
    </row>
    <row r="28" customFormat="1" ht="50" customHeight="1" spans="1:16">
      <c r="A28" s="20">
        <v>23</v>
      </c>
      <c r="B28" s="26" t="s">
        <v>15</v>
      </c>
      <c r="C28" s="25" t="s">
        <v>57</v>
      </c>
      <c r="D28" s="22" t="s">
        <v>59</v>
      </c>
      <c r="E28" s="22" t="s">
        <v>60</v>
      </c>
      <c r="F28" s="22">
        <v>73.8</v>
      </c>
      <c r="G28" s="22"/>
      <c r="H28" s="22"/>
      <c r="I28" s="22"/>
      <c r="J28" s="22">
        <v>73.8</v>
      </c>
      <c r="K28" s="22">
        <v>13.8296</v>
      </c>
      <c r="L28" s="22"/>
      <c r="M28" s="22"/>
      <c r="N28" s="22"/>
      <c r="O28" s="22">
        <v>13.8296</v>
      </c>
      <c r="P28" s="22"/>
    </row>
  </sheetData>
  <autoFilter ref="A4:P28">
    <extLst/>
  </autoFilter>
  <mergeCells count="9">
    <mergeCell ref="A2:P2"/>
    <mergeCell ref="F3:J3"/>
    <mergeCell ref="K3:O3"/>
    <mergeCell ref="A3:A4"/>
    <mergeCell ref="B3:B4"/>
    <mergeCell ref="C3:C4"/>
    <mergeCell ref="D3:D4"/>
    <mergeCell ref="E3:E4"/>
    <mergeCell ref="P3:P4"/>
  </mergeCells>
  <pageMargins left="0.751388888888889" right="0.357638888888889" top="0.314583333333333" bottom="0.118055555555556" header="0.354166666666667" footer="0.156944444444444"/>
  <pageSetup paperSize="8" scale="7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Q40" sqref="Q40"/>
    </sheetView>
  </sheetViews>
  <sheetFormatPr defaultColWidth="8.89166666666667" defaultRowHeight="14.25"/>
  <cols>
    <col min="1" max="16384" width="8.89166666666667" style="1"/>
  </cols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2020-06-21T00:36:00Z</dcterms:created>
  <dcterms:modified xsi:type="dcterms:W3CDTF">2025-11-21T15:38:24Z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04F9B96A90A040F5A819CF7E2C9F8ADC_13</vt:lpwstr>
  </property>
</Properties>
</file>