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firstSheet="1"/>
  </bookViews>
  <sheets>
    <sheet name="附件1 新增政府一般债券情况表 " sheetId="10" r:id="rId1"/>
    <sheet name="附件2 新增政府专项债券情况表 " sheetId="8" r:id="rId2"/>
    <sheet name="附件3 新增政府一般债券资金收支情况表" sheetId="9" r:id="rId3"/>
    <sheet name="附件4 新增政府专项债券资金收支情况表 " sheetId="11" r:id="rId4"/>
  </sheets>
  <definedNames>
    <definedName name="_xlnm.Print_Titles" localSheetId="0">'附件1 新增政府一般债券情况表 '!$5:$8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<sst xmlns="http://schemas.openxmlformats.org/spreadsheetml/2006/main" count="225" uniqueCount="125">
  <si>
    <t>附件1</t>
  </si>
  <si>
    <t xml:space="preserve"> </t>
  </si>
  <si>
    <t>龙胜各族自治县截至2024年末发行的新增政府一般债券情况表</t>
  </si>
  <si>
    <t>部门名称</t>
  </si>
  <si>
    <t>债券信息</t>
  </si>
  <si>
    <t>债券项目情况</t>
  </si>
  <si>
    <t>备注</t>
  </si>
  <si>
    <t>债券名称</t>
  </si>
  <si>
    <t>债券编码</t>
  </si>
  <si>
    <t>债券类型</t>
  </si>
  <si>
    <t>债券规模（万元）</t>
  </si>
  <si>
    <t>发行时间（年/月/日）</t>
  </si>
  <si>
    <t>债券利率（%）</t>
  </si>
  <si>
    <t>债券期限（年）</t>
  </si>
  <si>
    <t>项目名称</t>
  </si>
  <si>
    <t>项目所在地区</t>
  </si>
  <si>
    <t>项目总投资（万元）</t>
  </si>
  <si>
    <t>项目已实现投资（万元）</t>
  </si>
  <si>
    <t>建设进度及运营情况</t>
  </si>
  <si>
    <t>其中：债券资金安排</t>
  </si>
  <si>
    <t>龙胜各族自治县发展和改革局</t>
  </si>
  <si>
    <t>2023年广西壮族自治区政府一般债券（一期）</t>
  </si>
  <si>
    <t>一般债券</t>
  </si>
  <si>
    <t>3.04</t>
  </si>
  <si>
    <t>10年</t>
  </si>
  <si>
    <t>龙胜各族自治县乡村振兴产业发展基础设施公共服务能力提升三年攻坚行动方案建设项目</t>
  </si>
  <si>
    <t>龙胜各族自治县</t>
  </si>
  <si>
    <t>龙胜各族自治县交通运输局</t>
  </si>
  <si>
    <t>龙胜各族自治县“三项工程”补助资金项目</t>
  </si>
  <si>
    <t>龙胜各族自治县市容管理服务中心</t>
  </si>
  <si>
    <t>龙胜各族自治县2023年背街小巷项目</t>
  </si>
  <si>
    <t>龙胜各族自治县2022年城市背街小巷项目</t>
  </si>
  <si>
    <t>龙胜各族自治县水利事业发展服务中心</t>
  </si>
  <si>
    <t>龙胜各族自治县水利项目</t>
  </si>
  <si>
    <t>龙胜各族自治县教育局</t>
  </si>
  <si>
    <t>龙胜各族自治县农村公办学校校舍安全保障长效机制项目</t>
  </si>
  <si>
    <t>龙胜各族自治县住房和城乡建设局</t>
  </si>
  <si>
    <t>2023年广西壮族自治区政府一般债券（九期）</t>
  </si>
  <si>
    <t>7年</t>
  </si>
  <si>
    <t>龙胜各族自治县城镇保障性安居工程项目</t>
  </si>
  <si>
    <t>桂林市龙胜各族自治县移民小学（龙胜镇第二小学）教师周转宿舍工程项目</t>
  </si>
  <si>
    <t>龙胜各族自治县文化广电体育和旅游局</t>
  </si>
  <si>
    <t>龙胜各族自治县公共体育场标准田径跑道和足球场项目</t>
  </si>
  <si>
    <t>龙胜各族自治县城乡基础设施项目</t>
  </si>
  <si>
    <t>桂林市龙胜各族自治县综合博物馆建设项目</t>
  </si>
  <si>
    <t>龙胜各族自治县江底乡人民政府</t>
  </si>
  <si>
    <t>龙胜各族自治县江底乡集镇基础设施项目</t>
  </si>
  <si>
    <t>龙胜各族自治县瓢里镇人民政府</t>
  </si>
  <si>
    <t>龙胜县瓢里镇六漫村乡村旅游基础设施建设项目</t>
  </si>
  <si>
    <t>2024年广西壮族自治区政府一般债券（三期）</t>
  </si>
  <si>
    <t xml:space="preserve"> 7年</t>
  </si>
  <si>
    <t>城镇保障性安居工程项目</t>
  </si>
  <si>
    <t>龙胜各族自治县农业农村局</t>
  </si>
  <si>
    <t>自治区农田建设补助配套资金</t>
  </si>
  <si>
    <t>龙胜各族自治县水利建设项目</t>
  </si>
  <si>
    <t>2024年第一批农村义务教育校舍安全保障长效机制项目</t>
  </si>
  <si>
    <t>龙胜各族自治县社会保险事业中心</t>
  </si>
  <si>
    <t>养老保险经办机构服务能力建设</t>
  </si>
  <si>
    <t>2024年改善普通高中办学条件补助资金项目</t>
  </si>
  <si>
    <t>2024年广西壮族自治区政府一般债券（六期）</t>
  </si>
  <si>
    <t>龙胜各族自治县水利基础设施项目建设</t>
  </si>
  <si>
    <t>注：本表由使用一般债券资金的部门逐笔填列后于每年6月底前公开，本次反映2023-2024年末一般债券及对应项目情况。</t>
  </si>
  <si>
    <t xml:space="preserve">附件2                                                   </t>
  </si>
  <si>
    <t xml:space="preserve">                                                  </t>
  </si>
  <si>
    <t>龙胜各族自治县截至2024年末发行的新增政府专项债券情况表</t>
  </si>
  <si>
    <t>债券项目资产类型</t>
  </si>
  <si>
    <t>已取得项目收益</t>
  </si>
  <si>
    <t>形成资产情况</t>
  </si>
  <si>
    <t>龙胜各族自治县财政局</t>
  </si>
  <si>
    <t>2023年广西壮族自治区政府专项债券（二十七期）</t>
  </si>
  <si>
    <t>专项债券</t>
  </si>
  <si>
    <t>20年</t>
  </si>
  <si>
    <t>龙胜各族自治县产业园区基础设施建设项目</t>
  </si>
  <si>
    <t>其他项目收益专项债券</t>
  </si>
  <si>
    <t>龙胜各族自治县城镇供排水、污水处理建设项目</t>
  </si>
  <si>
    <t>龙胜各族自治县教育基础设施建设项目</t>
  </si>
  <si>
    <t>龙胜各族自治县垃圾收集处理建设项目</t>
  </si>
  <si>
    <t>龙胜各族自治县文化旅游建设项目</t>
  </si>
  <si>
    <t>2023年广西壮族自治区政府专项债券（二十八期）</t>
  </si>
  <si>
    <t>30年</t>
  </si>
  <si>
    <t>龙胜各族自治县公共服务基础设施建设项目</t>
  </si>
  <si>
    <t>龙胜各族自治县路网交通枢纽建设项目</t>
  </si>
  <si>
    <t>2024 年广西壮族自治区政府交通基础设施专项债券（四期）
——2024 年广西壮族自治区政府专项债券（二十四期）</t>
  </si>
  <si>
    <t>贵阳至广州铁路提质改造工程</t>
  </si>
  <si>
    <t>其他地方自行试点项目收益专项债券</t>
  </si>
  <si>
    <t>2024年广西壮族自治区政府专项债券（二十六期）</t>
  </si>
  <si>
    <t>龙胜各族自治县政府投资等项目</t>
  </si>
  <si>
    <t>国有土地使用权出让金专项债券</t>
  </si>
  <si>
    <t>2024年广西壮族自治区政府交通基础设施专项债券（一期）——2024年广西壮族自治区政府专项债券（五期）</t>
  </si>
  <si>
    <t>注：本表由使用专项债券资金的部门逐笔填列后于每年6月底前公开，本次反映2023-2024年末专项债券及对应项目情况。</t>
  </si>
  <si>
    <t>附件3</t>
  </si>
  <si>
    <t>龙胜各族自治县截至2024年末发行的新增政府一般债券资金
收支情况表</t>
  </si>
  <si>
    <t>单位：亿元</t>
  </si>
  <si>
    <t>序号</t>
  </si>
  <si>
    <t>截至2024年末新增一般债券资金收入</t>
  </si>
  <si>
    <t>截至2024年末新增一般债券资金安排的支出</t>
  </si>
  <si>
    <t>金额</t>
  </si>
  <si>
    <t>支出功能分类</t>
  </si>
  <si>
    <t>合计</t>
  </si>
  <si>
    <t>201一般公共服务支出</t>
  </si>
  <si>
    <t>202外交支出</t>
  </si>
  <si>
    <t>203国防支出</t>
  </si>
  <si>
    <t>204公共安全支出</t>
  </si>
  <si>
    <t>205教育支出</t>
  </si>
  <si>
    <t>206科学技术支出</t>
  </si>
  <si>
    <t>207文化旅游体育与传媒支出</t>
  </si>
  <si>
    <t>208社会保障和就业支出</t>
  </si>
  <si>
    <t>210卫生健康支出</t>
  </si>
  <si>
    <t>211节能环保支出</t>
  </si>
  <si>
    <t>212城乡社区支出</t>
  </si>
  <si>
    <t>213农林水支出</t>
  </si>
  <si>
    <t>214交通运输支出</t>
  </si>
  <si>
    <t>215资源勘探信息等支出</t>
  </si>
  <si>
    <t>216商业服务业等支出</t>
  </si>
  <si>
    <t>217金融支出</t>
  </si>
  <si>
    <t>219援助其他地区支出</t>
  </si>
  <si>
    <t>220自然资源海洋气象等支出</t>
  </si>
  <si>
    <t>221住房保障支出</t>
  </si>
  <si>
    <t>222粮油物资储备支出</t>
  </si>
  <si>
    <t>224灾害防治及应急管理支出</t>
  </si>
  <si>
    <t>附件4</t>
  </si>
  <si>
    <t>龙胜各族自治县截至2024年末发行的新增政府专项债券资金
收支情况表</t>
  </si>
  <si>
    <t>截至2024年末新增专项债券资金收入</t>
  </si>
  <si>
    <t>截至2024年末新增专项债券资金安排的支出</t>
  </si>
  <si>
    <t>229其他支出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</si>
</sst>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6">
    <font>
      <sz val="11"/>
      <color theme="1"/>
      <name val="宋体"/>
      <charset val="134"/>
      <scheme val="minor"/>
    </font>
    <font>
      <sz val="16"/>
      <color theme="1"/>
      <name val="黑体"/>
      <charset val="134"/>
    </font>
    <font>
      <sz val="16"/>
      <color theme="1"/>
      <name val="仿宋_GB2312"/>
      <charset val="134"/>
    </font>
    <font>
      <sz val="20"/>
      <color theme="1"/>
      <name val="方正小标宋简体"/>
      <charset val="134"/>
    </font>
    <font>
      <sz val="10"/>
      <color theme="1"/>
      <name val="仿宋_GB2312"/>
      <charset val="134"/>
    </font>
    <font>
      <sz val="12"/>
      <color theme="1"/>
      <name val="黑体"/>
      <charset val="134"/>
    </font>
    <font>
      <sz val="11"/>
      <color theme="1"/>
      <name val="仿宋_GB2312"/>
      <charset val="134"/>
    </font>
    <font>
      <sz val="12"/>
      <color theme="1"/>
      <name val="仿宋_GB2312"/>
      <charset val="134"/>
    </font>
    <font>
      <sz val="11"/>
      <color indexed="8"/>
      <name val="宋体"/>
      <charset val="134"/>
      <scheme val="minor"/>
    </font>
    <font>
      <sz val="22"/>
      <color theme="1"/>
      <name val="方正小标宋简体"/>
      <charset val="134"/>
    </font>
    <font>
      <sz val="15"/>
      <color theme="1"/>
      <name val="仿宋_GB2312"/>
      <charset val="134"/>
    </font>
    <font>
      <sz val="14"/>
      <color rgb="FF000000"/>
      <name val="黑体"/>
      <charset val="134"/>
    </font>
    <font>
      <sz val="14"/>
      <color theme="1"/>
      <name val="仿宋_GB2312"/>
      <charset val="134"/>
    </font>
    <font>
      <b/>
      <sz val="14"/>
      <color rgb="FF000000"/>
      <name val="宋体"/>
      <charset val="134"/>
    </font>
    <font>
      <sz val="11"/>
      <color theme="1"/>
      <name val="Tahoma"/>
      <charset val="134"/>
    </font>
    <font>
      <sz val="11"/>
      <color rgb="FF000000"/>
      <name val="宋体"/>
      <charset val="134"/>
      <scheme val="minor"/>
    </font>
    <font>
      <sz val="11"/>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6"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7" applyNumberFormat="0" applyFill="0" applyAlignment="0" applyProtection="0">
      <alignment vertical="center"/>
    </xf>
    <xf numFmtId="0" fontId="24" fillId="0" borderId="8" applyNumberFormat="0" applyFill="0" applyAlignment="0" applyProtection="0">
      <alignment vertical="center"/>
    </xf>
    <xf numFmtId="0" fontId="24" fillId="0" borderId="0" applyNumberFormat="0" applyFill="0" applyBorder="0" applyAlignment="0" applyProtection="0">
      <alignment vertical="center"/>
    </xf>
    <xf numFmtId="0" fontId="25" fillId="3" borderId="9" applyNumberFormat="0" applyAlignment="0" applyProtection="0">
      <alignment vertical="center"/>
    </xf>
    <xf numFmtId="0" fontId="26" fillId="4" borderId="10" applyNumberFormat="0" applyAlignment="0" applyProtection="0">
      <alignment vertical="center"/>
    </xf>
    <xf numFmtId="0" fontId="27" fillId="4" borderId="9" applyNumberFormat="0" applyAlignment="0" applyProtection="0">
      <alignment vertical="center"/>
    </xf>
    <xf numFmtId="0" fontId="28" fillId="5" borderId="11" applyNumberFormat="0" applyAlignment="0" applyProtection="0">
      <alignment vertical="center"/>
    </xf>
    <xf numFmtId="0" fontId="29" fillId="0" borderId="12" applyNumberFormat="0" applyFill="0" applyAlignment="0" applyProtection="0">
      <alignment vertical="center"/>
    </xf>
    <xf numFmtId="0" fontId="30" fillId="0" borderId="13"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0" fillId="0" borderId="0">
      <alignment vertical="center"/>
    </xf>
  </cellStyleXfs>
  <cellXfs count="76">
    <xf numFmtId="0" fontId="0" fillId="0" borderId="0" xfId="0">
      <alignment vertical="center"/>
    </xf>
    <xf numFmtId="0" fontId="1" fillId="0" borderId="0" xfId="0" applyFont="1" applyAlignment="1">
      <alignment horizontal="justify" vertical="center"/>
    </xf>
    <xf numFmtId="0" fontId="2" fillId="0" borderId="0" xfId="0" applyFont="1" applyAlignment="1">
      <alignment horizontal="justify"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4" fillId="0" borderId="0" xfId="0" applyFont="1" applyAlignment="1">
      <alignment horizontal="left" vertical="center"/>
    </xf>
    <xf numFmtId="0" fontId="2" fillId="0" borderId="0" xfId="0" applyFont="1" applyAlignment="1">
      <alignment horizontal="right" vertical="center"/>
    </xf>
    <xf numFmtId="0" fontId="0" fillId="0" borderId="0" xfId="0" applyAlignment="1">
      <alignment horizontal="right"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left" vertical="center"/>
    </xf>
    <xf numFmtId="0" fontId="7" fillId="0" borderId="1" xfId="0" applyFont="1" applyBorder="1" applyAlignment="1">
      <alignment horizontal="center" vertical="top"/>
    </xf>
    <xf numFmtId="0" fontId="7" fillId="0" borderId="1" xfId="0" applyFont="1" applyBorder="1" applyAlignment="1">
      <alignment horizontal="center" vertical="top" wrapText="1"/>
    </xf>
    <xf numFmtId="0" fontId="0" fillId="0" borderId="0" xfId="0" applyAlignment="1">
      <alignment horizontal="center" vertical="center"/>
    </xf>
    <xf numFmtId="0" fontId="6" fillId="0" borderId="1" xfId="0" applyFont="1" applyBorder="1" applyAlignment="1">
      <alignment horizontal="justify" vertical="center"/>
    </xf>
    <xf numFmtId="0" fontId="6" fillId="0" borderId="1" xfId="0" applyFont="1" applyBorder="1" applyAlignment="1">
      <alignment horizontal="justify" vertical="center" wrapText="1"/>
    </xf>
    <xf numFmtId="0" fontId="6" fillId="0" borderId="2" xfId="0" applyFont="1" applyBorder="1" applyAlignment="1">
      <alignment horizontal="center" vertical="center"/>
    </xf>
    <xf numFmtId="0" fontId="6" fillId="0" borderId="3" xfId="0" applyFont="1" applyBorder="1" applyAlignment="1">
      <alignment horizontal="justify" vertical="center"/>
    </xf>
    <xf numFmtId="0" fontId="6" fillId="0" borderId="1"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4" xfId="0" applyFont="1" applyBorder="1" applyAlignment="1">
      <alignment horizontal="center" vertical="center"/>
    </xf>
    <xf numFmtId="0" fontId="8" fillId="0" borderId="0" xfId="0" applyFont="1" applyFill="1" applyBorder="1" applyAlignment="1">
      <alignment horizontal="left" vertical="center" wrapText="1"/>
    </xf>
    <xf numFmtId="0" fontId="1" fillId="0" borderId="0" xfId="0" applyFont="1" applyAlignment="1">
      <alignment horizontal="left" vertical="center"/>
    </xf>
    <xf numFmtId="0" fontId="9" fillId="0" borderId="0" xfId="0" applyFont="1" applyAlignment="1">
      <alignment horizontal="center" vertical="center"/>
    </xf>
    <xf numFmtId="0" fontId="10" fillId="0" borderId="0" xfId="0" applyFont="1" applyAlignment="1">
      <alignment horizontal="right" vertical="center"/>
    </xf>
    <xf numFmtId="0" fontId="11"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4" fontId="8" fillId="0" borderId="1" xfId="0" applyNumberFormat="1" applyFont="1" applyFill="1" applyBorder="1" applyAlignment="1">
      <alignment horizontal="center" vertical="center"/>
    </xf>
    <xf numFmtId="14" fontId="8" fillId="0" borderId="2"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4" fontId="8" fillId="0" borderId="2" xfId="0" applyNumberFormat="1" applyFont="1" applyFill="1" applyBorder="1" applyAlignment="1">
      <alignment horizontal="center" vertical="center"/>
    </xf>
    <xf numFmtId="176" fontId="0" fillId="0" borderId="2" xfId="0" applyNumberFormat="1"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176" fontId="0" fillId="0" borderId="4" xfId="0" applyNumberFormat="1" applyFont="1" applyFill="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xf>
    <xf numFmtId="176" fontId="0" fillId="0" borderId="1" xfId="0" applyNumberFormat="1" applyFont="1" applyFill="1" applyBorder="1" applyAlignment="1">
      <alignment horizontal="center" vertical="center" wrapText="1"/>
    </xf>
    <xf numFmtId="14" fontId="0" fillId="0" borderId="1" xfId="0" applyNumberFormat="1" applyBorder="1" applyAlignment="1">
      <alignment horizontal="center" vertical="center"/>
    </xf>
    <xf numFmtId="0" fontId="12" fillId="0" borderId="0" xfId="0" applyFont="1" applyAlignment="1">
      <alignment horizontal="left" vertical="center"/>
    </xf>
    <xf numFmtId="0" fontId="8" fillId="0" borderId="1" xfId="0" applyFont="1" applyFill="1" applyBorder="1" applyAlignment="1">
      <alignment horizontal="left" vertical="center" wrapText="1"/>
    </xf>
    <xf numFmtId="0" fontId="0" fillId="0" borderId="1"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8" fillId="0" borderId="4"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lignment vertical="center"/>
    </xf>
    <xf numFmtId="0" fontId="13" fillId="0" borderId="1" xfId="0" applyFont="1" applyBorder="1" applyAlignment="1">
      <alignment horizontal="center" vertical="center"/>
    </xf>
    <xf numFmtId="0" fontId="14" fillId="0" borderId="0" xfId="0" applyFont="1" applyFill="1" applyAlignment="1"/>
    <xf numFmtId="0" fontId="8" fillId="0" borderId="0" xfId="0" applyFont="1" applyFill="1" applyAlignment="1">
      <alignment horizontal="left" vertical="center" wrapText="1"/>
    </xf>
    <xf numFmtId="0" fontId="0" fillId="0" borderId="0" xfId="0" applyAlignment="1">
      <alignment horizontal="center" vertical="center" wrapText="1"/>
    </xf>
    <xf numFmtId="0" fontId="1" fillId="0" borderId="0" xfId="0" applyFont="1" applyAlignment="1">
      <alignment horizontal="center" vertical="center"/>
    </xf>
    <xf numFmtId="0" fontId="10" fillId="0" borderId="0" xfId="0" applyFont="1" applyAlignment="1">
      <alignment horizontal="center" vertical="center"/>
    </xf>
    <xf numFmtId="0" fontId="0" fillId="0" borderId="2" xfId="0" applyFont="1" applyFill="1" applyBorder="1" applyAlignment="1">
      <alignment horizontal="center" vertical="center" wrapText="1"/>
    </xf>
    <xf numFmtId="0" fontId="8" fillId="0" borderId="2" xfId="0" applyFont="1" applyFill="1" applyBorder="1" applyAlignment="1">
      <alignment horizontal="center" vertical="center"/>
    </xf>
    <xf numFmtId="0" fontId="0" fillId="0" borderId="5" xfId="0" applyFont="1" applyFill="1" applyBorder="1" applyAlignment="1">
      <alignment horizontal="center" vertical="center" wrapText="1"/>
    </xf>
    <xf numFmtId="4" fontId="8" fillId="0" borderId="5" xfId="0" applyNumberFormat="1" applyFont="1" applyFill="1" applyBorder="1" applyAlignment="1">
      <alignment horizontal="center" vertical="center"/>
    </xf>
    <xf numFmtId="0" fontId="8" fillId="0" borderId="5" xfId="0" applyFont="1" applyFill="1" applyBorder="1" applyAlignment="1">
      <alignment horizontal="center" vertical="center"/>
    </xf>
    <xf numFmtId="0" fontId="0" fillId="0" borderId="4" xfId="0" applyFont="1" applyFill="1" applyBorder="1" applyAlignment="1">
      <alignment horizontal="center" vertical="center" wrapText="1"/>
    </xf>
    <xf numFmtId="4" fontId="8" fillId="0" borderId="4" xfId="0" applyNumberFormat="1" applyFont="1" applyFill="1" applyBorder="1" applyAlignment="1">
      <alignment horizontal="center" vertical="center"/>
    </xf>
    <xf numFmtId="0" fontId="8" fillId="0" borderId="4" xfId="0" applyFont="1" applyFill="1" applyBorder="1" applyAlignment="1">
      <alignment horizontal="center" vertical="center"/>
    </xf>
    <xf numFmtId="0" fontId="15" fillId="0" borderId="1" xfId="0" applyFont="1" applyBorder="1" applyAlignment="1">
      <alignment horizontal="center" vertical="center"/>
    </xf>
    <xf numFmtId="14" fontId="8"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15" fillId="0" borderId="1" xfId="0" applyFont="1" applyFill="1" applyBorder="1" applyAlignment="1">
      <alignment horizontal="center" vertical="center"/>
    </xf>
    <xf numFmtId="0" fontId="6" fillId="0" borderId="5" xfId="0" applyFont="1" applyBorder="1" applyAlignment="1">
      <alignment horizontal="center" vertical="center"/>
    </xf>
    <xf numFmtId="0" fontId="6" fillId="0" borderId="5" xfId="0" applyFont="1" applyFill="1" applyBorder="1" applyAlignment="1">
      <alignment horizontal="center" vertical="center"/>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0" fontId="8" fillId="0" borderId="0" xfId="0" applyFont="1" applyFill="1" applyBorder="1" applyAlignment="1">
      <alignment horizontal="center" vertical="center" wrapText="1"/>
    </xf>
    <xf numFmtId="0" fontId="9" fillId="0" borderId="0" xfId="0" applyFont="1" applyAlignment="1">
      <alignment horizontal="center" vertical="center" wrapText="1"/>
    </xf>
    <xf numFmtId="0" fontId="0" fillId="0" borderId="1" xfId="0" applyFont="1" applyFill="1" applyBorder="1" applyAlignment="1"/>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www.wps.cn/officeDocument/2023/relationships/customStorage" Target="customStorage/customStorage.xml"/><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1"/>
  <sheetViews>
    <sheetView tabSelected="1" zoomScale="85" zoomScaleNormal="85" workbookViewId="0">
      <pane ySplit="8" topLeftCell="A9" activePane="bottomLeft" state="frozen"/>
      <selection/>
      <selection pane="bottomLeft" activeCell="S11" sqref="S11"/>
    </sheetView>
  </sheetViews>
  <sheetFormatPr defaultColWidth="9" defaultRowHeight="13.5"/>
  <cols>
    <col min="1" max="1" width="14.55" style="18" customWidth="1"/>
    <col min="2" max="2" width="15.625" customWidth="1"/>
    <col min="3" max="8" width="11.625" customWidth="1"/>
    <col min="9" max="9" width="25.625" style="54" customWidth="1"/>
    <col min="11" max="14" width="15.625" customWidth="1"/>
    <col min="15" max="15" width="13.375" customWidth="1"/>
    <col min="19" max="19" width="12.625"/>
  </cols>
  <sheetData>
    <row r="1" ht="20.25" spans="1:1">
      <c r="A1" s="55" t="s">
        <v>0</v>
      </c>
    </row>
    <row r="2" ht="20.25" spans="1:1">
      <c r="A2" s="55" t="s">
        <v>1</v>
      </c>
    </row>
    <row r="3" ht="27" spans="1:16">
      <c r="A3" s="28" t="s">
        <v>2</v>
      </c>
      <c r="B3" s="28"/>
      <c r="C3" s="28"/>
      <c r="D3" s="28"/>
      <c r="E3" s="28"/>
      <c r="F3" s="28"/>
      <c r="G3" s="28"/>
      <c r="H3" s="28"/>
      <c r="I3" s="74"/>
      <c r="J3" s="28"/>
      <c r="K3" s="28"/>
      <c r="L3" s="28"/>
      <c r="M3" s="28"/>
      <c r="N3" s="28"/>
      <c r="O3" s="28"/>
      <c r="P3" s="28"/>
    </row>
    <row r="4" ht="19.5" spans="1:1">
      <c r="A4" s="56" t="s">
        <v>1</v>
      </c>
    </row>
    <row r="5" ht="31" customHeight="1" spans="1:16">
      <c r="A5" s="30" t="s">
        <v>3</v>
      </c>
      <c r="B5" s="30" t="s">
        <v>4</v>
      </c>
      <c r="C5" s="30"/>
      <c r="D5" s="30"/>
      <c r="E5" s="30"/>
      <c r="F5" s="30"/>
      <c r="G5" s="30"/>
      <c r="H5" s="30"/>
      <c r="I5" s="30" t="s">
        <v>5</v>
      </c>
      <c r="J5" s="30"/>
      <c r="K5" s="30"/>
      <c r="L5" s="30"/>
      <c r="M5" s="30"/>
      <c r="N5" s="30"/>
      <c r="O5" s="30"/>
      <c r="P5" s="30" t="s">
        <v>6</v>
      </c>
    </row>
    <row r="6" ht="15" customHeight="1" spans="1:16">
      <c r="A6" s="30"/>
      <c r="B6" s="30" t="s">
        <v>7</v>
      </c>
      <c r="C6" s="30" t="s">
        <v>8</v>
      </c>
      <c r="D6" s="30" t="s">
        <v>9</v>
      </c>
      <c r="E6" s="30" t="s">
        <v>10</v>
      </c>
      <c r="F6" s="30" t="s">
        <v>11</v>
      </c>
      <c r="G6" s="30" t="s">
        <v>12</v>
      </c>
      <c r="H6" s="30" t="s">
        <v>13</v>
      </c>
      <c r="I6" s="30" t="s">
        <v>14</v>
      </c>
      <c r="J6" s="30" t="s">
        <v>15</v>
      </c>
      <c r="K6" s="30" t="s">
        <v>16</v>
      </c>
      <c r="L6" s="30"/>
      <c r="M6" s="30" t="s">
        <v>17</v>
      </c>
      <c r="N6" s="30"/>
      <c r="O6" s="30" t="s">
        <v>18</v>
      </c>
      <c r="P6" s="30"/>
    </row>
    <row r="7" spans="1:16">
      <c r="A7" s="30"/>
      <c r="B7" s="30"/>
      <c r="C7" s="30"/>
      <c r="D7" s="30"/>
      <c r="E7" s="30"/>
      <c r="F7" s="30"/>
      <c r="G7" s="30"/>
      <c r="H7" s="30"/>
      <c r="I7" s="30"/>
      <c r="J7" s="30"/>
      <c r="K7" s="30"/>
      <c r="L7" s="30"/>
      <c r="M7" s="30"/>
      <c r="N7" s="30"/>
      <c r="O7" s="30"/>
      <c r="P7" s="30"/>
    </row>
    <row r="8" ht="38" customHeight="1" spans="1:16">
      <c r="A8" s="30"/>
      <c r="B8" s="30"/>
      <c r="C8" s="30"/>
      <c r="D8" s="30"/>
      <c r="E8" s="30"/>
      <c r="F8" s="30"/>
      <c r="G8" s="30"/>
      <c r="H8" s="30"/>
      <c r="I8" s="30"/>
      <c r="J8" s="30"/>
      <c r="K8" s="30"/>
      <c r="L8" s="30" t="s">
        <v>19</v>
      </c>
      <c r="M8" s="30"/>
      <c r="N8" s="30" t="s">
        <v>19</v>
      </c>
      <c r="O8" s="30"/>
      <c r="P8" s="30"/>
    </row>
    <row r="9" s="52" customFormat="1" ht="50" customHeight="1" spans="1:16">
      <c r="A9" s="31" t="s">
        <v>20</v>
      </c>
      <c r="B9" s="57" t="s">
        <v>21</v>
      </c>
      <c r="C9" s="57">
        <v>2305144</v>
      </c>
      <c r="D9" s="57" t="s">
        <v>22</v>
      </c>
      <c r="E9" s="36">
        <v>8441.29</v>
      </c>
      <c r="F9" s="34">
        <v>44973</v>
      </c>
      <c r="G9" s="58" t="s">
        <v>23</v>
      </c>
      <c r="H9" s="57" t="s">
        <v>24</v>
      </c>
      <c r="I9" s="45" t="s">
        <v>25</v>
      </c>
      <c r="J9" s="46" t="s">
        <v>26</v>
      </c>
      <c r="K9" s="42">
        <v>44396.5</v>
      </c>
      <c r="L9" s="42">
        <v>150</v>
      </c>
      <c r="M9" s="42"/>
      <c r="N9" s="42">
        <v>150</v>
      </c>
      <c r="O9" s="46"/>
      <c r="P9" s="75"/>
    </row>
    <row r="10" s="52" customFormat="1" ht="45" customHeight="1" spans="1:16">
      <c r="A10" s="31" t="s">
        <v>27</v>
      </c>
      <c r="B10" s="59"/>
      <c r="C10" s="59"/>
      <c r="D10" s="59"/>
      <c r="E10" s="60"/>
      <c r="F10" s="61"/>
      <c r="G10" s="61"/>
      <c r="H10" s="59"/>
      <c r="I10" s="45" t="s">
        <v>28</v>
      </c>
      <c r="J10" s="46" t="s">
        <v>26</v>
      </c>
      <c r="K10" s="42">
        <v>8429</v>
      </c>
      <c r="L10" s="42">
        <v>5787</v>
      </c>
      <c r="M10" s="42"/>
      <c r="N10" s="42">
        <f>L10-527.185632</f>
        <v>5259.814368</v>
      </c>
      <c r="O10" s="46"/>
      <c r="P10" s="75"/>
    </row>
    <row r="11" s="52" customFormat="1" ht="45" customHeight="1" spans="1:16">
      <c r="A11" s="31" t="s">
        <v>29</v>
      </c>
      <c r="B11" s="59"/>
      <c r="C11" s="59"/>
      <c r="D11" s="59"/>
      <c r="E11" s="60"/>
      <c r="F11" s="61"/>
      <c r="G11" s="61"/>
      <c r="H11" s="59"/>
      <c r="I11" s="45" t="s">
        <v>30</v>
      </c>
      <c r="J11" s="46" t="s">
        <v>26</v>
      </c>
      <c r="K11" s="42">
        <v>2375</v>
      </c>
      <c r="L11" s="42">
        <v>407.79</v>
      </c>
      <c r="M11" s="42"/>
      <c r="N11" s="42">
        <v>407.79</v>
      </c>
      <c r="O11" s="46"/>
      <c r="P11" s="75"/>
    </row>
    <row r="12" s="52" customFormat="1" ht="45" customHeight="1" spans="1:16">
      <c r="A12" s="31" t="s">
        <v>29</v>
      </c>
      <c r="B12" s="59"/>
      <c r="C12" s="59"/>
      <c r="D12" s="59"/>
      <c r="E12" s="60"/>
      <c r="F12" s="61"/>
      <c r="G12" s="61"/>
      <c r="H12" s="59"/>
      <c r="I12" s="45" t="s">
        <v>31</v>
      </c>
      <c r="J12" s="46" t="s">
        <v>26</v>
      </c>
      <c r="K12" s="42">
        <v>500</v>
      </c>
      <c r="L12" s="42">
        <v>18.5</v>
      </c>
      <c r="M12" s="42"/>
      <c r="N12" s="42">
        <v>18.5</v>
      </c>
      <c r="O12" s="46"/>
      <c r="P12" s="75"/>
    </row>
    <row r="13" s="52" customFormat="1" ht="45" customHeight="1" spans="1:16">
      <c r="A13" s="31" t="s">
        <v>32</v>
      </c>
      <c r="B13" s="59"/>
      <c r="C13" s="59"/>
      <c r="D13" s="59"/>
      <c r="E13" s="60"/>
      <c r="F13" s="61"/>
      <c r="G13" s="61"/>
      <c r="H13" s="59"/>
      <c r="I13" s="45" t="s">
        <v>33</v>
      </c>
      <c r="J13" s="46" t="s">
        <v>26</v>
      </c>
      <c r="K13" s="42">
        <v>14240</v>
      </c>
      <c r="L13" s="42">
        <v>2000</v>
      </c>
      <c r="M13" s="42"/>
      <c r="N13" s="42">
        <f>L13-295.924157</f>
        <v>1704.075843</v>
      </c>
      <c r="O13" s="46"/>
      <c r="P13" s="75"/>
    </row>
    <row r="14" s="52" customFormat="1" ht="45" customHeight="1" spans="1:16">
      <c r="A14" s="31" t="s">
        <v>34</v>
      </c>
      <c r="B14" s="62"/>
      <c r="C14" s="62"/>
      <c r="D14" s="62"/>
      <c r="E14" s="63"/>
      <c r="F14" s="64"/>
      <c r="G14" s="64"/>
      <c r="H14" s="62"/>
      <c r="I14" s="45" t="s">
        <v>35</v>
      </c>
      <c r="J14" s="46" t="s">
        <v>26</v>
      </c>
      <c r="K14" s="42">
        <v>1669.83</v>
      </c>
      <c r="L14" s="42">
        <v>78</v>
      </c>
      <c r="M14" s="42"/>
      <c r="N14" s="42">
        <v>78</v>
      </c>
      <c r="O14" s="46"/>
      <c r="P14" s="75"/>
    </row>
    <row r="15" s="52" customFormat="1" ht="45" customHeight="1" spans="1:16">
      <c r="A15" s="31" t="s">
        <v>36</v>
      </c>
      <c r="B15" s="46" t="s">
        <v>37</v>
      </c>
      <c r="C15" s="65">
        <v>2305959</v>
      </c>
      <c r="D15" s="46" t="s">
        <v>22</v>
      </c>
      <c r="E15" s="33">
        <v>7452</v>
      </c>
      <c r="F15" s="66">
        <v>45160</v>
      </c>
      <c r="G15" s="67">
        <v>2.64</v>
      </c>
      <c r="H15" s="46" t="s">
        <v>38</v>
      </c>
      <c r="I15" s="45" t="s">
        <v>39</v>
      </c>
      <c r="J15" s="46" t="s">
        <v>26</v>
      </c>
      <c r="K15" s="42">
        <v>6000</v>
      </c>
      <c r="L15" s="42">
        <v>96</v>
      </c>
      <c r="M15" s="42"/>
      <c r="N15" s="42">
        <v>95.2</v>
      </c>
      <c r="O15" s="46"/>
      <c r="P15" s="75"/>
    </row>
    <row r="16" s="52" customFormat="1" ht="45" customHeight="1" spans="1:16">
      <c r="A16" s="31" t="s">
        <v>34</v>
      </c>
      <c r="B16" s="46"/>
      <c r="C16" s="68"/>
      <c r="D16" s="46"/>
      <c r="E16" s="33"/>
      <c r="F16" s="67"/>
      <c r="G16" s="67"/>
      <c r="H16" s="46"/>
      <c r="I16" s="45" t="s">
        <v>35</v>
      </c>
      <c r="J16" s="46" t="s">
        <v>26</v>
      </c>
      <c r="K16" s="42">
        <v>1669.83</v>
      </c>
      <c r="L16" s="42">
        <v>6</v>
      </c>
      <c r="M16" s="42"/>
      <c r="N16" s="42">
        <v>6</v>
      </c>
      <c r="O16" s="46"/>
      <c r="P16" s="75"/>
    </row>
    <row r="17" s="52" customFormat="1" ht="45" customHeight="1" spans="1:16">
      <c r="A17" s="31" t="s">
        <v>34</v>
      </c>
      <c r="B17" s="46"/>
      <c r="C17" s="68"/>
      <c r="D17" s="46"/>
      <c r="E17" s="33"/>
      <c r="F17" s="67"/>
      <c r="G17" s="67"/>
      <c r="H17" s="46"/>
      <c r="I17" s="45" t="s">
        <v>40</v>
      </c>
      <c r="J17" s="46" t="s">
        <v>26</v>
      </c>
      <c r="K17" s="42">
        <v>800</v>
      </c>
      <c r="L17" s="42">
        <v>800</v>
      </c>
      <c r="M17" s="42"/>
      <c r="N17" s="42">
        <f>L17-377.315391</f>
        <v>422.684609</v>
      </c>
      <c r="O17" s="46"/>
      <c r="P17" s="75"/>
    </row>
    <row r="18" s="52" customFormat="1" ht="45" customHeight="1" spans="1:16">
      <c r="A18" s="31" t="s">
        <v>41</v>
      </c>
      <c r="B18" s="46"/>
      <c r="C18" s="68"/>
      <c r="D18" s="46"/>
      <c r="E18" s="33"/>
      <c r="F18" s="67"/>
      <c r="G18" s="67"/>
      <c r="H18" s="46"/>
      <c r="I18" s="45" t="s">
        <v>42</v>
      </c>
      <c r="J18" s="46" t="s">
        <v>26</v>
      </c>
      <c r="K18" s="42">
        <v>4007.71</v>
      </c>
      <c r="L18" s="42">
        <v>2000</v>
      </c>
      <c r="M18" s="42"/>
      <c r="N18" s="42">
        <v>2000</v>
      </c>
      <c r="O18" s="46"/>
      <c r="P18" s="75"/>
    </row>
    <row r="19" s="52" customFormat="1" ht="45" customHeight="1" spans="1:16">
      <c r="A19" s="31" t="s">
        <v>41</v>
      </c>
      <c r="B19" s="46"/>
      <c r="C19" s="68"/>
      <c r="D19" s="46"/>
      <c r="E19" s="33"/>
      <c r="F19" s="67"/>
      <c r="G19" s="67"/>
      <c r="H19" s="46"/>
      <c r="I19" s="45" t="s">
        <v>43</v>
      </c>
      <c r="J19" s="46" t="s">
        <v>26</v>
      </c>
      <c r="K19" s="42">
        <v>3000</v>
      </c>
      <c r="L19" s="42">
        <v>3000</v>
      </c>
      <c r="M19" s="42"/>
      <c r="N19" s="42">
        <v>2847.536391</v>
      </c>
      <c r="O19" s="46"/>
      <c r="P19" s="75"/>
    </row>
    <row r="20" s="52" customFormat="1" ht="45" customHeight="1" spans="1:16">
      <c r="A20" s="31" t="s">
        <v>41</v>
      </c>
      <c r="B20" s="46"/>
      <c r="C20" s="68"/>
      <c r="D20" s="46"/>
      <c r="E20" s="33"/>
      <c r="F20" s="67"/>
      <c r="G20" s="67"/>
      <c r="H20" s="46"/>
      <c r="I20" s="45" t="s">
        <v>44</v>
      </c>
      <c r="J20" s="46" t="s">
        <v>26</v>
      </c>
      <c r="K20" s="42">
        <v>800</v>
      </c>
      <c r="L20" s="42">
        <v>800</v>
      </c>
      <c r="M20" s="42"/>
      <c r="N20" s="42">
        <v>800</v>
      </c>
      <c r="O20" s="46"/>
      <c r="P20" s="75"/>
    </row>
    <row r="21" s="52" customFormat="1" ht="45" customHeight="1" spans="1:16">
      <c r="A21" s="31" t="s">
        <v>45</v>
      </c>
      <c r="B21" s="46"/>
      <c r="C21" s="68"/>
      <c r="D21" s="46"/>
      <c r="E21" s="33"/>
      <c r="F21" s="67"/>
      <c r="G21" s="67"/>
      <c r="H21" s="46"/>
      <c r="I21" s="45" t="s">
        <v>46</v>
      </c>
      <c r="J21" s="46" t="s">
        <v>26</v>
      </c>
      <c r="K21" s="42">
        <v>4627.72</v>
      </c>
      <c r="L21" s="42">
        <v>400</v>
      </c>
      <c r="M21" s="42"/>
      <c r="N21" s="42">
        <v>155.292572</v>
      </c>
      <c r="O21" s="46"/>
      <c r="P21" s="75"/>
    </row>
    <row r="22" s="52" customFormat="1" ht="45" customHeight="1" spans="1:16">
      <c r="A22" s="31" t="s">
        <v>47</v>
      </c>
      <c r="B22" s="46"/>
      <c r="C22" s="68"/>
      <c r="D22" s="46"/>
      <c r="E22" s="33"/>
      <c r="F22" s="67"/>
      <c r="G22" s="67"/>
      <c r="H22" s="46"/>
      <c r="I22" s="45" t="s">
        <v>48</v>
      </c>
      <c r="J22" s="46" t="s">
        <v>26</v>
      </c>
      <c r="K22" s="42">
        <v>1466</v>
      </c>
      <c r="L22" s="42">
        <v>350</v>
      </c>
      <c r="M22" s="42"/>
      <c r="N22" s="42">
        <v>350</v>
      </c>
      <c r="O22" s="46"/>
      <c r="P22" s="75"/>
    </row>
    <row r="23" s="53" customFormat="1" ht="40.5" spans="1:16">
      <c r="A23" s="31" t="s">
        <v>36</v>
      </c>
      <c r="B23" s="32" t="s">
        <v>49</v>
      </c>
      <c r="C23" s="21">
        <v>2405291</v>
      </c>
      <c r="D23" s="32" t="s">
        <v>22</v>
      </c>
      <c r="E23" s="32">
        <v>874.96</v>
      </c>
      <c r="F23" s="34">
        <v>45429</v>
      </c>
      <c r="G23" s="21">
        <v>2.37</v>
      </c>
      <c r="H23" s="21" t="s">
        <v>50</v>
      </c>
      <c r="I23" s="31" t="s">
        <v>51</v>
      </c>
      <c r="J23" s="46" t="s">
        <v>26</v>
      </c>
      <c r="K23" s="42">
        <v>7.2</v>
      </c>
      <c r="L23" s="42">
        <v>7.2</v>
      </c>
      <c r="M23" s="45"/>
      <c r="N23" s="42">
        <v>7.2</v>
      </c>
      <c r="O23" s="45"/>
      <c r="P23" s="45"/>
    </row>
    <row r="24" s="53" customFormat="1" ht="27" spans="1:16">
      <c r="A24" s="31" t="s">
        <v>52</v>
      </c>
      <c r="B24" s="35"/>
      <c r="C24" s="69"/>
      <c r="D24" s="35"/>
      <c r="E24" s="35"/>
      <c r="F24" s="35"/>
      <c r="G24" s="69"/>
      <c r="H24" s="69"/>
      <c r="I24" s="31" t="s">
        <v>53</v>
      </c>
      <c r="J24" s="46" t="s">
        <v>26</v>
      </c>
      <c r="K24" s="42">
        <v>2162</v>
      </c>
      <c r="L24" s="42">
        <v>466</v>
      </c>
      <c r="M24" s="45"/>
      <c r="N24" s="42">
        <v>0</v>
      </c>
      <c r="O24" s="45"/>
      <c r="P24" s="45"/>
    </row>
    <row r="25" s="53" customFormat="1" ht="40.5" spans="1:16">
      <c r="A25" s="31" t="s">
        <v>32</v>
      </c>
      <c r="B25" s="35"/>
      <c r="C25" s="69"/>
      <c r="D25" s="35"/>
      <c r="E25" s="35"/>
      <c r="F25" s="35"/>
      <c r="G25" s="69"/>
      <c r="H25" s="69"/>
      <c r="I25" s="31" t="s">
        <v>54</v>
      </c>
      <c r="J25" s="46" t="s">
        <v>26</v>
      </c>
      <c r="K25" s="42">
        <v>263.2</v>
      </c>
      <c r="L25" s="42">
        <v>110</v>
      </c>
      <c r="M25" s="45"/>
      <c r="N25" s="42">
        <v>109.783085</v>
      </c>
      <c r="O25" s="45"/>
      <c r="P25" s="45"/>
    </row>
    <row r="26" s="53" customFormat="1" ht="27" spans="1:16">
      <c r="A26" s="31" t="s">
        <v>34</v>
      </c>
      <c r="B26" s="35"/>
      <c r="C26" s="70"/>
      <c r="D26" s="35"/>
      <c r="E26" s="35"/>
      <c r="F26" s="35"/>
      <c r="G26" s="70"/>
      <c r="H26" s="70"/>
      <c r="I26" s="31" t="s">
        <v>55</v>
      </c>
      <c r="J26" s="46" t="s">
        <v>26</v>
      </c>
      <c r="K26" s="42">
        <v>71</v>
      </c>
      <c r="L26" s="42">
        <v>71</v>
      </c>
      <c r="M26" s="45"/>
      <c r="N26" s="42">
        <v>71</v>
      </c>
      <c r="O26" s="45"/>
      <c r="P26" s="45"/>
    </row>
    <row r="27" s="53" customFormat="1" ht="40.5" spans="1:16">
      <c r="A27" s="31" t="s">
        <v>56</v>
      </c>
      <c r="B27" s="35"/>
      <c r="C27" s="70"/>
      <c r="D27" s="35"/>
      <c r="E27" s="35"/>
      <c r="F27" s="35"/>
      <c r="G27" s="70"/>
      <c r="H27" s="70"/>
      <c r="I27" s="31" t="s">
        <v>57</v>
      </c>
      <c r="J27" s="46" t="s">
        <v>26</v>
      </c>
      <c r="K27" s="42">
        <v>14.76</v>
      </c>
      <c r="L27" s="42">
        <v>14.76</v>
      </c>
      <c r="M27" s="45"/>
      <c r="N27" s="42">
        <v>14.76</v>
      </c>
      <c r="O27" s="45"/>
      <c r="P27" s="45"/>
    </row>
    <row r="28" s="53" customFormat="1" ht="27" spans="1:16">
      <c r="A28" s="31" t="s">
        <v>34</v>
      </c>
      <c r="B28" s="48"/>
      <c r="C28" s="25"/>
      <c r="D28" s="48"/>
      <c r="E28" s="48"/>
      <c r="F28" s="48"/>
      <c r="G28" s="25"/>
      <c r="H28" s="25"/>
      <c r="I28" s="31" t="s">
        <v>58</v>
      </c>
      <c r="J28" s="46" t="s">
        <v>26</v>
      </c>
      <c r="K28" s="42">
        <v>206</v>
      </c>
      <c r="L28" s="42">
        <v>206</v>
      </c>
      <c r="M28" s="45"/>
      <c r="N28" s="42">
        <v>61.716</v>
      </c>
      <c r="O28" s="45"/>
      <c r="P28" s="45"/>
    </row>
    <row r="29" s="53" customFormat="1" ht="40.5" spans="1:16">
      <c r="A29" s="31" t="s">
        <v>32</v>
      </c>
      <c r="B29" s="31" t="s">
        <v>59</v>
      </c>
      <c r="C29" s="71">
        <v>2405719</v>
      </c>
      <c r="D29" s="45" t="s">
        <v>22</v>
      </c>
      <c r="E29" s="45">
        <v>106</v>
      </c>
      <c r="F29" s="38">
        <v>45517</v>
      </c>
      <c r="G29" s="72">
        <v>2.23</v>
      </c>
      <c r="H29" s="72" t="s">
        <v>24</v>
      </c>
      <c r="I29" s="31" t="s">
        <v>60</v>
      </c>
      <c r="J29" s="46" t="s">
        <v>26</v>
      </c>
      <c r="K29" s="42">
        <v>1053</v>
      </c>
      <c r="L29" s="42">
        <v>106</v>
      </c>
      <c r="M29" s="45"/>
      <c r="N29" s="42">
        <v>85.187244</v>
      </c>
      <c r="O29" s="45"/>
      <c r="P29" s="45"/>
    </row>
    <row r="30" s="26" customFormat="1" ht="18.75" spans="1:9">
      <c r="A30" s="44" t="s">
        <v>61</v>
      </c>
      <c r="I30" s="73"/>
    </row>
    <row r="31" s="26" customFormat="1" spans="1:9">
      <c r="A31" s="73"/>
      <c r="I31" s="73"/>
    </row>
  </sheetData>
  <mergeCells count="38">
    <mergeCell ref="A3:P3"/>
    <mergeCell ref="B5:H5"/>
    <mergeCell ref="I5:O5"/>
    <mergeCell ref="A5:A8"/>
    <mergeCell ref="B6:B8"/>
    <mergeCell ref="B9:B14"/>
    <mergeCell ref="B15:B22"/>
    <mergeCell ref="B23:B28"/>
    <mergeCell ref="C6:C8"/>
    <mergeCell ref="C9:C14"/>
    <mergeCell ref="C15:C22"/>
    <mergeCell ref="C23:C28"/>
    <mergeCell ref="D6:D8"/>
    <mergeCell ref="D9:D14"/>
    <mergeCell ref="D15:D22"/>
    <mergeCell ref="D23:D28"/>
    <mergeCell ref="E6:E8"/>
    <mergeCell ref="E9:E14"/>
    <mergeCell ref="E15:E22"/>
    <mergeCell ref="E23:E28"/>
    <mergeCell ref="F6:F8"/>
    <mergeCell ref="F9:F14"/>
    <mergeCell ref="F15:F22"/>
    <mergeCell ref="F23:F28"/>
    <mergeCell ref="G6:G8"/>
    <mergeCell ref="G9:G14"/>
    <mergeCell ref="G15:G22"/>
    <mergeCell ref="G23:G28"/>
    <mergeCell ref="H6:H8"/>
    <mergeCell ref="H9:H14"/>
    <mergeCell ref="H15:H22"/>
    <mergeCell ref="H23:H28"/>
    <mergeCell ref="I6:I8"/>
    <mergeCell ref="J6:J8"/>
    <mergeCell ref="O6:O8"/>
    <mergeCell ref="P5:P8"/>
    <mergeCell ref="K6:L7"/>
    <mergeCell ref="M6:N7"/>
  </mergeCells>
  <pageMargins left="0.700694444444445" right="0.700694444444445" top="0.751388888888889" bottom="0.751388888888889" header="0.298611111111111" footer="0.298611111111111"/>
  <pageSetup paperSize="9" scale="61"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0"/>
  <sheetViews>
    <sheetView zoomScale="85" zoomScaleNormal="85" topLeftCell="A8" workbookViewId="0">
      <selection activeCell="F17" sqref="F17"/>
    </sheetView>
  </sheetViews>
  <sheetFormatPr defaultColWidth="9" defaultRowHeight="13.5"/>
  <cols>
    <col min="1" max="1" width="14.1083333333333" customWidth="1"/>
    <col min="2" max="2" width="21.75" customWidth="1"/>
    <col min="3" max="8" width="11.625" customWidth="1"/>
    <col min="9" max="9" width="18.75" customWidth="1"/>
    <col min="11" max="14" width="15.625" customWidth="1"/>
    <col min="15" max="15" width="12.125" customWidth="1"/>
  </cols>
  <sheetData>
    <row r="1" ht="20.25" spans="1:1">
      <c r="A1" s="27" t="s">
        <v>62</v>
      </c>
    </row>
    <row r="2" ht="20.25" spans="1:1">
      <c r="A2" s="6" t="s">
        <v>63</v>
      </c>
    </row>
    <row r="3" ht="44" customHeight="1" spans="1:18">
      <c r="A3" s="28" t="s">
        <v>64</v>
      </c>
      <c r="B3" s="28"/>
      <c r="C3" s="28"/>
      <c r="D3" s="28"/>
      <c r="E3" s="28"/>
      <c r="F3" s="28"/>
      <c r="G3" s="28"/>
      <c r="H3" s="28"/>
      <c r="I3" s="28"/>
      <c r="J3" s="28"/>
      <c r="K3" s="28"/>
      <c r="L3" s="28"/>
      <c r="M3" s="28"/>
      <c r="N3" s="28"/>
      <c r="O3" s="28"/>
      <c r="P3" s="28"/>
      <c r="Q3" s="28"/>
      <c r="R3" s="28"/>
    </row>
    <row r="4" ht="19.5" spans="1:1">
      <c r="A4" s="29" t="s">
        <v>1</v>
      </c>
    </row>
    <row r="5" ht="28" customHeight="1" spans="1:18">
      <c r="A5" s="30" t="s">
        <v>3</v>
      </c>
      <c r="B5" s="30" t="s">
        <v>4</v>
      </c>
      <c r="C5" s="30"/>
      <c r="D5" s="30"/>
      <c r="E5" s="30"/>
      <c r="F5" s="30"/>
      <c r="G5" s="30"/>
      <c r="H5" s="30"/>
      <c r="I5" s="30" t="s">
        <v>5</v>
      </c>
      <c r="J5" s="30"/>
      <c r="K5" s="30"/>
      <c r="L5" s="30"/>
      <c r="M5" s="30"/>
      <c r="N5" s="30"/>
      <c r="O5" s="30"/>
      <c r="P5" s="30"/>
      <c r="Q5" s="30"/>
      <c r="R5" s="51" t="s">
        <v>6</v>
      </c>
    </row>
    <row r="6" ht="15" customHeight="1" spans="1:18">
      <c r="A6" s="30"/>
      <c r="B6" s="30" t="s">
        <v>7</v>
      </c>
      <c r="C6" s="30" t="s">
        <v>8</v>
      </c>
      <c r="D6" s="30" t="s">
        <v>9</v>
      </c>
      <c r="E6" s="30" t="s">
        <v>10</v>
      </c>
      <c r="F6" s="30" t="s">
        <v>11</v>
      </c>
      <c r="G6" s="30" t="s">
        <v>12</v>
      </c>
      <c r="H6" s="30" t="s">
        <v>13</v>
      </c>
      <c r="I6" s="30" t="s">
        <v>14</v>
      </c>
      <c r="J6" s="30" t="s">
        <v>65</v>
      </c>
      <c r="K6" s="30" t="s">
        <v>16</v>
      </c>
      <c r="L6" s="30"/>
      <c r="M6" s="30" t="s">
        <v>17</v>
      </c>
      <c r="N6" s="30"/>
      <c r="O6" s="30" t="s">
        <v>66</v>
      </c>
      <c r="P6" s="30" t="s">
        <v>67</v>
      </c>
      <c r="Q6" s="30" t="s">
        <v>18</v>
      </c>
      <c r="R6" s="51"/>
    </row>
    <row r="7" spans="1:18">
      <c r="A7" s="30"/>
      <c r="B7" s="30"/>
      <c r="C7" s="30"/>
      <c r="D7" s="30"/>
      <c r="E7" s="30"/>
      <c r="F7" s="30"/>
      <c r="G7" s="30"/>
      <c r="H7" s="30"/>
      <c r="I7" s="30"/>
      <c r="J7" s="30"/>
      <c r="K7" s="30"/>
      <c r="L7" s="30"/>
      <c r="M7" s="30"/>
      <c r="N7" s="30"/>
      <c r="O7" s="30"/>
      <c r="P7" s="30"/>
      <c r="Q7" s="30"/>
      <c r="R7" s="51"/>
    </row>
    <row r="8" ht="55" customHeight="1" spans="1:18">
      <c r="A8" s="30"/>
      <c r="B8" s="30"/>
      <c r="C8" s="30"/>
      <c r="D8" s="30"/>
      <c r="E8" s="30"/>
      <c r="F8" s="30"/>
      <c r="G8" s="30"/>
      <c r="H8" s="30"/>
      <c r="I8" s="30"/>
      <c r="J8" s="30"/>
      <c r="K8" s="30"/>
      <c r="L8" s="30" t="s">
        <v>19</v>
      </c>
      <c r="M8" s="30"/>
      <c r="N8" s="30" t="s">
        <v>19</v>
      </c>
      <c r="O8" s="30"/>
      <c r="P8" s="30"/>
      <c r="Q8" s="30"/>
      <c r="R8" s="51"/>
    </row>
    <row r="9" ht="45" customHeight="1" spans="1:18">
      <c r="A9" s="31" t="s">
        <v>68</v>
      </c>
      <c r="B9" s="31" t="s">
        <v>69</v>
      </c>
      <c r="C9" s="32">
        <v>2371416</v>
      </c>
      <c r="D9" s="32" t="s">
        <v>70</v>
      </c>
      <c r="E9" s="33">
        <v>562</v>
      </c>
      <c r="F9" s="34">
        <v>45267</v>
      </c>
      <c r="G9" s="32">
        <v>3.13</v>
      </c>
      <c r="H9" s="32" t="s">
        <v>71</v>
      </c>
      <c r="I9" s="45" t="s">
        <v>72</v>
      </c>
      <c r="J9" s="32" t="s">
        <v>73</v>
      </c>
      <c r="K9" s="37">
        <v>478</v>
      </c>
      <c r="L9" s="37">
        <v>22</v>
      </c>
      <c r="M9" s="45"/>
      <c r="N9" s="37">
        <v>22</v>
      </c>
      <c r="O9" s="46">
        <v>0</v>
      </c>
      <c r="P9" s="41"/>
      <c r="Q9" s="46"/>
      <c r="R9" s="45"/>
    </row>
    <row r="10" ht="45" customHeight="1" spans="1:18">
      <c r="A10" s="31"/>
      <c r="B10" s="31"/>
      <c r="C10" s="35"/>
      <c r="D10" s="35"/>
      <c r="E10" s="33"/>
      <c r="F10" s="35"/>
      <c r="G10" s="35"/>
      <c r="H10" s="35"/>
      <c r="I10" s="45" t="s">
        <v>74</v>
      </c>
      <c r="J10" s="35"/>
      <c r="K10" s="37">
        <v>2523</v>
      </c>
      <c r="L10" s="37">
        <v>116</v>
      </c>
      <c r="M10" s="45"/>
      <c r="N10" s="37">
        <v>116</v>
      </c>
      <c r="O10" s="46">
        <v>0</v>
      </c>
      <c r="P10" s="41"/>
      <c r="Q10" s="46"/>
      <c r="R10" s="45"/>
    </row>
    <row r="11" ht="45" customHeight="1" spans="1:18">
      <c r="A11" s="31"/>
      <c r="B11" s="31"/>
      <c r="C11" s="35"/>
      <c r="D11" s="35"/>
      <c r="E11" s="33"/>
      <c r="F11" s="35"/>
      <c r="G11" s="35"/>
      <c r="H11" s="35"/>
      <c r="I11" s="45" t="s">
        <v>75</v>
      </c>
      <c r="J11" s="35"/>
      <c r="K11" s="37">
        <v>3675</v>
      </c>
      <c r="L11" s="37">
        <v>169</v>
      </c>
      <c r="M11" s="45"/>
      <c r="N11" s="37">
        <v>169</v>
      </c>
      <c r="O11" s="46">
        <v>0</v>
      </c>
      <c r="P11" s="41"/>
      <c r="Q11" s="46"/>
      <c r="R11" s="45"/>
    </row>
    <row r="12" ht="45" customHeight="1" spans="1:18">
      <c r="A12" s="31"/>
      <c r="B12" s="31"/>
      <c r="C12" s="35"/>
      <c r="D12" s="35"/>
      <c r="E12" s="33"/>
      <c r="F12" s="35"/>
      <c r="G12" s="35"/>
      <c r="H12" s="35"/>
      <c r="I12" s="45" t="s">
        <v>76</v>
      </c>
      <c r="J12" s="35"/>
      <c r="K12" s="37">
        <v>5111</v>
      </c>
      <c r="L12" s="37">
        <v>235</v>
      </c>
      <c r="M12" s="45"/>
      <c r="N12" s="37">
        <v>235</v>
      </c>
      <c r="O12" s="46">
        <v>0</v>
      </c>
      <c r="P12" s="41"/>
      <c r="Q12" s="46"/>
      <c r="R12" s="45"/>
    </row>
    <row r="13" ht="45" customHeight="1" spans="1:18">
      <c r="A13" s="32"/>
      <c r="B13" s="32"/>
      <c r="C13" s="35"/>
      <c r="D13" s="35"/>
      <c r="E13" s="36"/>
      <c r="F13" s="35"/>
      <c r="G13" s="35"/>
      <c r="H13" s="35"/>
      <c r="I13" s="47" t="s">
        <v>77</v>
      </c>
      <c r="J13" s="35"/>
      <c r="K13" s="37">
        <v>435</v>
      </c>
      <c r="L13" s="37">
        <v>20</v>
      </c>
      <c r="M13" s="47"/>
      <c r="N13" s="37">
        <v>20</v>
      </c>
      <c r="O13" s="46">
        <v>0</v>
      </c>
      <c r="P13" s="41"/>
      <c r="Q13" s="46"/>
      <c r="R13" s="47"/>
    </row>
    <row r="14" s="26" customFormat="1" ht="45" customHeight="1" spans="1:18">
      <c r="A14" s="31" t="s">
        <v>68</v>
      </c>
      <c r="B14" s="31" t="s">
        <v>78</v>
      </c>
      <c r="C14" s="31">
        <v>2371417</v>
      </c>
      <c r="D14" s="31" t="s">
        <v>70</v>
      </c>
      <c r="E14" s="37">
        <v>869</v>
      </c>
      <c r="F14" s="38">
        <v>45267</v>
      </c>
      <c r="G14" s="31">
        <v>3.16</v>
      </c>
      <c r="H14" s="31" t="s">
        <v>79</v>
      </c>
      <c r="I14" s="45" t="s">
        <v>80</v>
      </c>
      <c r="J14" s="32" t="s">
        <v>73</v>
      </c>
      <c r="K14" s="37">
        <v>16289</v>
      </c>
      <c r="L14" s="37">
        <v>749</v>
      </c>
      <c r="M14" s="37"/>
      <c r="N14" s="37">
        <v>749</v>
      </c>
      <c r="O14" s="46">
        <v>0</v>
      </c>
      <c r="P14" s="41"/>
      <c r="Q14" s="46"/>
      <c r="R14" s="45"/>
    </row>
    <row r="15" s="26" customFormat="1" ht="45" customHeight="1" spans="1:18">
      <c r="A15" s="31"/>
      <c r="B15" s="31"/>
      <c r="C15" s="31"/>
      <c r="D15" s="31"/>
      <c r="E15" s="39"/>
      <c r="F15" s="31"/>
      <c r="G15" s="31"/>
      <c r="H15" s="31"/>
      <c r="I15" s="45" t="s">
        <v>81</v>
      </c>
      <c r="J15" s="48"/>
      <c r="K15" s="42">
        <v>2610</v>
      </c>
      <c r="L15" s="42">
        <v>120</v>
      </c>
      <c r="M15" s="42"/>
      <c r="N15" s="42">
        <v>120</v>
      </c>
      <c r="O15" s="46">
        <v>0</v>
      </c>
      <c r="P15" s="41"/>
      <c r="Q15" s="46"/>
      <c r="R15" s="45"/>
    </row>
    <row r="16" customFormat="1" ht="81" spans="1:18">
      <c r="A16" s="40" t="s">
        <v>27</v>
      </c>
      <c r="B16" s="40" t="s">
        <v>82</v>
      </c>
      <c r="C16" s="41">
        <v>232812</v>
      </c>
      <c r="D16" s="41" t="s">
        <v>70</v>
      </c>
      <c r="E16" s="42">
        <v>2100</v>
      </c>
      <c r="F16" s="43">
        <v>45560</v>
      </c>
      <c r="G16" s="41">
        <v>2.21</v>
      </c>
      <c r="H16" s="41" t="s">
        <v>79</v>
      </c>
      <c r="I16" s="40" t="s">
        <v>83</v>
      </c>
      <c r="J16" s="49" t="s">
        <v>84</v>
      </c>
      <c r="K16" s="42">
        <v>2100</v>
      </c>
      <c r="L16" s="42">
        <v>2100</v>
      </c>
      <c r="M16" s="50"/>
      <c r="N16" s="42">
        <v>2100</v>
      </c>
      <c r="O16" s="41">
        <v>0</v>
      </c>
      <c r="P16" s="50"/>
      <c r="Q16" s="50"/>
      <c r="R16" s="50"/>
    </row>
    <row r="17" customFormat="1" ht="54" spans="1:18">
      <c r="A17" s="40" t="s">
        <v>68</v>
      </c>
      <c r="B17" s="40" t="s">
        <v>85</v>
      </c>
      <c r="C17" s="41">
        <v>2471097</v>
      </c>
      <c r="D17" s="41" t="s">
        <v>70</v>
      </c>
      <c r="E17" s="42">
        <v>2839</v>
      </c>
      <c r="F17" s="43">
        <v>45586</v>
      </c>
      <c r="G17" s="41">
        <v>2.18</v>
      </c>
      <c r="H17" s="41" t="s">
        <v>24</v>
      </c>
      <c r="I17" s="40" t="s">
        <v>86</v>
      </c>
      <c r="J17" s="49" t="s">
        <v>87</v>
      </c>
      <c r="K17" s="42">
        <v>2839</v>
      </c>
      <c r="L17" s="42">
        <v>2839</v>
      </c>
      <c r="M17" s="50"/>
      <c r="N17" s="42">
        <v>2130.130326</v>
      </c>
      <c r="O17" s="41">
        <v>0</v>
      </c>
      <c r="P17" s="50"/>
      <c r="Q17" s="50"/>
      <c r="R17" s="50"/>
    </row>
    <row r="18" customFormat="1" ht="67.5" spans="1:18">
      <c r="A18" s="40" t="s">
        <v>27</v>
      </c>
      <c r="B18" s="40" t="s">
        <v>88</v>
      </c>
      <c r="C18" s="41">
        <v>2405179</v>
      </c>
      <c r="D18" s="41" t="s">
        <v>70</v>
      </c>
      <c r="E18" s="42">
        <v>197</v>
      </c>
      <c r="F18" s="43">
        <v>45378</v>
      </c>
      <c r="G18" s="41">
        <v>2.68</v>
      </c>
      <c r="H18" s="41" t="s">
        <v>79</v>
      </c>
      <c r="I18" s="40" t="s">
        <v>83</v>
      </c>
      <c r="J18" s="49" t="s">
        <v>84</v>
      </c>
      <c r="K18" s="42">
        <v>197</v>
      </c>
      <c r="L18" s="42">
        <v>197</v>
      </c>
      <c r="M18" s="50"/>
      <c r="N18" s="42">
        <v>197</v>
      </c>
      <c r="O18" s="41">
        <v>0</v>
      </c>
      <c r="P18" s="50"/>
      <c r="Q18" s="50"/>
      <c r="R18" s="50"/>
    </row>
    <row r="19" customFormat="1"/>
    <row r="20" ht="18.75" spans="1:1">
      <c r="A20" s="44" t="s">
        <v>89</v>
      </c>
    </row>
  </sheetData>
  <mergeCells count="37">
    <mergeCell ref="A3:R3"/>
    <mergeCell ref="B5:H5"/>
    <mergeCell ref="I5:Q5"/>
    <mergeCell ref="A5:A8"/>
    <mergeCell ref="A9:A13"/>
    <mergeCell ref="A14:A15"/>
    <mergeCell ref="B6:B8"/>
    <mergeCell ref="B9:B13"/>
    <mergeCell ref="B14:B15"/>
    <mergeCell ref="C6:C8"/>
    <mergeCell ref="C9:C13"/>
    <mergeCell ref="C14:C15"/>
    <mergeCell ref="D6:D8"/>
    <mergeCell ref="D9:D13"/>
    <mergeCell ref="D14:D15"/>
    <mergeCell ref="E6:E8"/>
    <mergeCell ref="E9:E13"/>
    <mergeCell ref="E14:E15"/>
    <mergeCell ref="F6:F8"/>
    <mergeCell ref="F9:F13"/>
    <mergeCell ref="F14:F15"/>
    <mergeCell ref="G6:G8"/>
    <mergeCell ref="G9:G13"/>
    <mergeCell ref="G14:G15"/>
    <mergeCell ref="H6:H8"/>
    <mergeCell ref="H9:H13"/>
    <mergeCell ref="H14:H15"/>
    <mergeCell ref="I6:I8"/>
    <mergeCell ref="J6:J8"/>
    <mergeCell ref="J9:J13"/>
    <mergeCell ref="J14:J15"/>
    <mergeCell ref="O6:O8"/>
    <mergeCell ref="P6:P8"/>
    <mergeCell ref="Q6:Q8"/>
    <mergeCell ref="R5:R8"/>
    <mergeCell ref="K6:L7"/>
    <mergeCell ref="M6:N7"/>
  </mergeCells>
  <pageMargins left="0.7" right="0.7" top="0.75" bottom="0.75" header="0.3" footer="0.3"/>
  <pageSetup paperSize="9" scale="58"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0"/>
  <sheetViews>
    <sheetView zoomScale="115" zoomScaleNormal="115" topLeftCell="A4" workbookViewId="0">
      <selection activeCell="H16" sqref="H16"/>
    </sheetView>
  </sheetViews>
  <sheetFormatPr defaultColWidth="9" defaultRowHeight="13.5" outlineLevelCol="5"/>
  <cols>
    <col min="1" max="1" width="8.625" customWidth="1"/>
    <col min="2" max="2" width="26.625" customWidth="1"/>
    <col min="3" max="3" width="20.625" customWidth="1"/>
    <col min="4" max="4" width="26.625" customWidth="1"/>
    <col min="5" max="5" width="20.625" style="18" customWidth="1"/>
    <col min="7" max="7" width="12.625"/>
  </cols>
  <sheetData>
    <row r="1" ht="20.25" spans="1:1">
      <c r="A1" s="1" t="s">
        <v>90</v>
      </c>
    </row>
    <row r="2" ht="20.25" spans="1:1">
      <c r="A2" s="2" t="s">
        <v>1</v>
      </c>
    </row>
    <row r="3" spans="1:5">
      <c r="A3" s="3" t="s">
        <v>91</v>
      </c>
      <c r="B3" s="4"/>
      <c r="C3" s="4"/>
      <c r="D3" s="4"/>
      <c r="E3" s="4"/>
    </row>
    <row r="4" ht="49" customHeight="1" spans="1:5">
      <c r="A4" s="4"/>
      <c r="B4" s="4"/>
      <c r="C4" s="4"/>
      <c r="D4" s="4"/>
      <c r="E4" s="4"/>
    </row>
    <row r="5" spans="1:1">
      <c r="A5" s="5" t="s">
        <v>1</v>
      </c>
    </row>
    <row r="6" ht="20.25" spans="1:5">
      <c r="A6" s="6"/>
      <c r="E6" s="7" t="s">
        <v>92</v>
      </c>
    </row>
    <row r="7" ht="30" customHeight="1" spans="1:5">
      <c r="A7" s="8" t="s">
        <v>93</v>
      </c>
      <c r="B7" s="8" t="s">
        <v>94</v>
      </c>
      <c r="C7" s="8"/>
      <c r="D7" s="8" t="s">
        <v>95</v>
      </c>
      <c r="E7" s="8"/>
    </row>
    <row r="8" ht="30" customHeight="1" spans="1:5">
      <c r="A8" s="8"/>
      <c r="B8" s="9" t="s">
        <v>7</v>
      </c>
      <c r="C8" s="9" t="s">
        <v>96</v>
      </c>
      <c r="D8" s="9" t="s">
        <v>97</v>
      </c>
      <c r="E8" s="9" t="s">
        <v>96</v>
      </c>
    </row>
    <row r="9" ht="30" customHeight="1" spans="1:5">
      <c r="A9" s="10" t="s">
        <v>98</v>
      </c>
      <c r="B9" s="19"/>
      <c r="C9" s="10">
        <f>SUM(C10:C13)</f>
        <v>1.687425</v>
      </c>
      <c r="D9" s="19"/>
      <c r="E9" s="10">
        <f>SUM(E10:E30)</f>
        <v>1.4644540112</v>
      </c>
    </row>
    <row r="10" ht="30" customHeight="1" spans="1:5">
      <c r="A10" s="10">
        <v>1</v>
      </c>
      <c r="B10" s="20" t="s">
        <v>21</v>
      </c>
      <c r="C10" s="14">
        <v>0.844129</v>
      </c>
      <c r="D10" s="19" t="s">
        <v>99</v>
      </c>
      <c r="E10" s="14"/>
    </row>
    <row r="11" ht="30" customHeight="1" spans="1:5">
      <c r="A11" s="10">
        <v>2</v>
      </c>
      <c r="B11" s="20" t="s">
        <v>37</v>
      </c>
      <c r="C11" s="14">
        <v>0.7452</v>
      </c>
      <c r="D11" s="19" t="s">
        <v>100</v>
      </c>
      <c r="E11" s="10">
        <v>0.00936026</v>
      </c>
    </row>
    <row r="12" ht="30" customHeight="1" spans="1:5">
      <c r="A12" s="10">
        <v>3</v>
      </c>
      <c r="B12" s="20" t="s">
        <v>49</v>
      </c>
      <c r="C12" s="14">
        <v>0.087496</v>
      </c>
      <c r="D12" s="19" t="s">
        <v>101</v>
      </c>
      <c r="E12" s="10"/>
    </row>
    <row r="13" ht="30" customHeight="1" spans="1:5">
      <c r="A13" s="10">
        <v>4</v>
      </c>
      <c r="B13" s="20" t="s">
        <v>59</v>
      </c>
      <c r="C13" s="14">
        <v>0.0106</v>
      </c>
      <c r="D13" s="19" t="s">
        <v>102</v>
      </c>
      <c r="E13" s="21">
        <v>0.015</v>
      </c>
    </row>
    <row r="14" ht="30" customHeight="1" spans="1:6">
      <c r="A14" s="10"/>
      <c r="B14" s="20"/>
      <c r="C14" s="14"/>
      <c r="D14" s="22" t="s">
        <v>103</v>
      </c>
      <c r="E14" s="23">
        <v>0.0839400609</v>
      </c>
      <c r="F14" s="24"/>
    </row>
    <row r="15" ht="30" customHeight="1" spans="1:5">
      <c r="A15" s="10"/>
      <c r="B15" s="20"/>
      <c r="C15" s="14"/>
      <c r="D15" s="19" t="s">
        <v>104</v>
      </c>
      <c r="E15" s="25"/>
    </row>
    <row r="16" ht="30" customHeight="1" spans="1:5">
      <c r="A16" s="10"/>
      <c r="B16" s="20"/>
      <c r="C16" s="20"/>
      <c r="D16" s="19" t="s">
        <v>105</v>
      </c>
      <c r="E16" s="23">
        <v>0.295</v>
      </c>
    </row>
    <row r="17" ht="30" customHeight="1" spans="1:5">
      <c r="A17" s="10"/>
      <c r="B17" s="20"/>
      <c r="C17" s="20"/>
      <c r="D17" s="19" t="s">
        <v>106</v>
      </c>
      <c r="E17" s="23">
        <v>0.001476</v>
      </c>
    </row>
    <row r="18" ht="30" customHeight="1" spans="1:5">
      <c r="A18" s="10"/>
      <c r="B18" s="20"/>
      <c r="C18" s="20"/>
      <c r="D18" s="19" t="s">
        <v>107</v>
      </c>
      <c r="E18" s="23"/>
    </row>
    <row r="19" ht="30" customHeight="1" spans="1:5">
      <c r="A19" s="10"/>
      <c r="B19" s="20"/>
      <c r="C19" s="20"/>
      <c r="D19" s="19" t="s">
        <v>108</v>
      </c>
      <c r="E19" s="23"/>
    </row>
    <row r="20" ht="30" customHeight="1" spans="1:5">
      <c r="A20" s="10"/>
      <c r="B20" s="20"/>
      <c r="C20" s="20"/>
      <c r="D20" s="19" t="s">
        <v>109</v>
      </c>
      <c r="E20" s="23">
        <v>0.2479118963</v>
      </c>
    </row>
    <row r="21" ht="30" customHeight="1" spans="1:5">
      <c r="A21" s="10"/>
      <c r="B21" s="20"/>
      <c r="C21" s="20"/>
      <c r="D21" s="19" t="s">
        <v>110</v>
      </c>
      <c r="E21" s="23">
        <v>0.1805443572</v>
      </c>
    </row>
    <row r="22" ht="30" customHeight="1" spans="1:5">
      <c r="A22" s="10"/>
      <c r="B22" s="20"/>
      <c r="C22" s="20"/>
      <c r="D22" s="19" t="s">
        <v>111</v>
      </c>
      <c r="E22" s="23">
        <v>0.6209814368</v>
      </c>
    </row>
    <row r="23" ht="30" customHeight="1" spans="1:5">
      <c r="A23" s="10"/>
      <c r="B23" s="20"/>
      <c r="C23" s="20"/>
      <c r="D23" s="19" t="s">
        <v>112</v>
      </c>
      <c r="E23" s="23"/>
    </row>
    <row r="24" ht="30" customHeight="1" spans="1:5">
      <c r="A24" s="10"/>
      <c r="B24" s="20"/>
      <c r="C24" s="20"/>
      <c r="D24" s="19" t="s">
        <v>113</v>
      </c>
      <c r="E24" s="23"/>
    </row>
    <row r="25" ht="30" customHeight="1" spans="1:5">
      <c r="A25" s="10"/>
      <c r="B25" s="20"/>
      <c r="C25" s="20"/>
      <c r="D25" s="19" t="s">
        <v>114</v>
      </c>
      <c r="E25" s="23"/>
    </row>
    <row r="26" ht="30" customHeight="1" spans="1:5">
      <c r="A26" s="10"/>
      <c r="B26" s="20"/>
      <c r="C26" s="20"/>
      <c r="D26" s="19" t="s">
        <v>115</v>
      </c>
      <c r="E26" s="23"/>
    </row>
    <row r="27" ht="30" customHeight="1" spans="1:5">
      <c r="A27" s="10"/>
      <c r="B27" s="20"/>
      <c r="C27" s="20"/>
      <c r="D27" s="19" t="s">
        <v>116</v>
      </c>
      <c r="E27" s="23"/>
    </row>
    <row r="28" ht="30" customHeight="1" spans="1:5">
      <c r="A28" s="10"/>
      <c r="B28" s="20"/>
      <c r="C28" s="20"/>
      <c r="D28" s="19" t="s">
        <v>117</v>
      </c>
      <c r="E28" s="23">
        <v>0.01024</v>
      </c>
    </row>
    <row r="29" ht="30" customHeight="1" spans="1:5">
      <c r="A29" s="10"/>
      <c r="B29" s="20"/>
      <c r="C29" s="20"/>
      <c r="D29" s="19" t="s">
        <v>118</v>
      </c>
      <c r="E29" s="10"/>
    </row>
    <row r="30" ht="30" customHeight="1" spans="1:5">
      <c r="A30" s="10"/>
      <c r="B30" s="20"/>
      <c r="C30" s="20"/>
      <c r="D30" s="19" t="s">
        <v>119</v>
      </c>
      <c r="E30" s="10"/>
    </row>
  </sheetData>
  <mergeCells count="4">
    <mergeCell ref="B7:C7"/>
    <mergeCell ref="D7:E7"/>
    <mergeCell ref="A7:A8"/>
    <mergeCell ref="A3:E4"/>
  </mergeCells>
  <pageMargins left="0.7" right="0.7" top="0.75" bottom="0.75" header="0.3" footer="0.3"/>
  <pageSetup paperSize="9" scale="85"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9"/>
  <sheetViews>
    <sheetView zoomScale="130" zoomScaleNormal="130" workbookViewId="0">
      <selection activeCell="I13" sqref="I13"/>
    </sheetView>
  </sheetViews>
  <sheetFormatPr defaultColWidth="9" defaultRowHeight="13.5" outlineLevelCol="4"/>
  <cols>
    <col min="1" max="1" width="8.625" customWidth="1"/>
    <col min="2" max="2" width="26.625" customWidth="1"/>
    <col min="3" max="3" width="20.625" customWidth="1"/>
    <col min="4" max="4" width="26.625" customWidth="1"/>
    <col min="5" max="5" width="20.625" customWidth="1"/>
  </cols>
  <sheetData>
    <row r="1" ht="20.25" spans="1:1">
      <c r="A1" s="1" t="s">
        <v>120</v>
      </c>
    </row>
    <row r="2" ht="20.25" spans="1:1">
      <c r="A2" s="2" t="s">
        <v>1</v>
      </c>
    </row>
    <row r="3" spans="1:5">
      <c r="A3" s="3" t="s">
        <v>121</v>
      </c>
      <c r="B3" s="4"/>
      <c r="C3" s="4"/>
      <c r="D3" s="4"/>
      <c r="E3" s="4"/>
    </row>
    <row r="4" ht="52" customHeight="1" spans="1:5">
      <c r="A4" s="4"/>
      <c r="B4" s="4"/>
      <c r="C4" s="4"/>
      <c r="D4" s="4"/>
      <c r="E4" s="4"/>
    </row>
    <row r="5" spans="1:1">
      <c r="A5" s="5" t="s">
        <v>1</v>
      </c>
    </row>
    <row r="6" ht="20.25" spans="1:5">
      <c r="A6" s="6"/>
      <c r="E6" s="7" t="s">
        <v>92</v>
      </c>
    </row>
    <row r="7" ht="30" customHeight="1" spans="1:5">
      <c r="A7" s="8" t="s">
        <v>93</v>
      </c>
      <c r="B7" s="8" t="s">
        <v>122</v>
      </c>
      <c r="C7" s="8"/>
      <c r="D7" s="8" t="s">
        <v>123</v>
      </c>
      <c r="E7" s="8"/>
    </row>
    <row r="8" ht="30" customHeight="1" spans="1:5">
      <c r="A8" s="8"/>
      <c r="B8" s="9" t="s">
        <v>7</v>
      </c>
      <c r="C8" s="9" t="s">
        <v>96</v>
      </c>
      <c r="D8" s="9" t="s">
        <v>97</v>
      </c>
      <c r="E8" s="9" t="s">
        <v>96</v>
      </c>
    </row>
    <row r="9" ht="30" customHeight="1" spans="1:5">
      <c r="A9" s="10" t="s">
        <v>98</v>
      </c>
      <c r="B9" s="10"/>
      <c r="C9" s="10">
        <f>SUM(C10:C14)</f>
        <v>0.6567</v>
      </c>
      <c r="D9" s="11"/>
      <c r="E9" s="10">
        <f>SUM(E10:E19)</f>
        <v>0.5858130326</v>
      </c>
    </row>
    <row r="10" ht="60" customHeight="1" spans="1:5">
      <c r="A10" s="10">
        <v>1</v>
      </c>
      <c r="B10" s="12" t="s">
        <v>69</v>
      </c>
      <c r="C10" s="13">
        <v>0.0562</v>
      </c>
      <c r="D10" s="11" t="s">
        <v>104</v>
      </c>
      <c r="E10" s="14"/>
    </row>
    <row r="11" ht="60" customHeight="1" spans="1:5">
      <c r="A11" s="10">
        <v>2</v>
      </c>
      <c r="B11" s="12" t="s">
        <v>78</v>
      </c>
      <c r="C11" s="13">
        <v>0.0869</v>
      </c>
      <c r="D11" s="11" t="s">
        <v>105</v>
      </c>
      <c r="E11" s="10"/>
    </row>
    <row r="12" ht="71.25" spans="1:5">
      <c r="A12" s="13">
        <v>3</v>
      </c>
      <c r="B12" s="12" t="s">
        <v>82</v>
      </c>
      <c r="C12" s="13">
        <v>0.21</v>
      </c>
      <c r="D12" s="15" t="s">
        <v>106</v>
      </c>
      <c r="E12" s="13"/>
    </row>
    <row r="13" ht="60" customHeight="1" spans="1:5">
      <c r="A13" s="13">
        <v>4</v>
      </c>
      <c r="B13" s="12" t="s">
        <v>85</v>
      </c>
      <c r="C13" s="13">
        <v>0.2839</v>
      </c>
      <c r="D13" s="15" t="s">
        <v>108</v>
      </c>
      <c r="E13" s="13"/>
    </row>
    <row r="14" ht="75" customHeight="1" spans="1:5">
      <c r="A14" s="13">
        <v>5</v>
      </c>
      <c r="B14" s="12" t="s">
        <v>88</v>
      </c>
      <c r="C14" s="13">
        <v>0.0197</v>
      </c>
      <c r="D14" s="15" t="s">
        <v>109</v>
      </c>
      <c r="E14" s="13">
        <v>0.3561130326</v>
      </c>
    </row>
    <row r="15" ht="29.25" customHeight="1" spans="1:5">
      <c r="A15" s="16"/>
      <c r="B15" s="17"/>
      <c r="C15" s="16"/>
      <c r="D15" s="15" t="s">
        <v>110</v>
      </c>
      <c r="E15" s="13"/>
    </row>
    <row r="16" ht="29.25" customHeight="1" spans="1:5">
      <c r="A16" s="16"/>
      <c r="B16" s="17"/>
      <c r="C16" s="16"/>
      <c r="D16" s="15" t="s">
        <v>111</v>
      </c>
      <c r="E16" s="13">
        <v>0.105</v>
      </c>
    </row>
    <row r="17" ht="29.25" customHeight="1" spans="1:5">
      <c r="A17" s="16"/>
      <c r="B17" s="17"/>
      <c r="C17" s="16"/>
      <c r="D17" s="15" t="s">
        <v>112</v>
      </c>
      <c r="E17" s="13"/>
    </row>
    <row r="18" ht="29.25" customHeight="1" spans="1:5">
      <c r="A18" s="16"/>
      <c r="B18" s="17"/>
      <c r="C18" s="16"/>
      <c r="D18" s="15" t="s">
        <v>114</v>
      </c>
      <c r="E18" s="13"/>
    </row>
    <row r="19" ht="29.25" customHeight="1" spans="1:5">
      <c r="A19" s="16"/>
      <c r="B19" s="17"/>
      <c r="C19" s="16"/>
      <c r="D19" s="15" t="s">
        <v>124</v>
      </c>
      <c r="E19" s="13">
        <v>0.1247</v>
      </c>
    </row>
  </sheetData>
  <mergeCells count="4">
    <mergeCell ref="B7:C7"/>
    <mergeCell ref="D7:E7"/>
    <mergeCell ref="A7:A8"/>
    <mergeCell ref="A3:E4"/>
  </mergeCells>
  <pageMargins left="0.75" right="0.75" top="1" bottom="1" header="0.5" footer="0.5"/>
  <pageSetup paperSize="9" scale="85"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附件1 新增政府一般债券情况表 </vt:lpstr>
      <vt:lpstr>附件2 新增政府专项债券情况表 </vt:lpstr>
      <vt:lpstr>附件3 新增政府一般债券资金收支情况表</vt:lpstr>
      <vt:lpstr>附件4 新增政府专项债券资金收支情况表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上班想摸鱼</cp:lastModifiedBy>
  <dcterms:created xsi:type="dcterms:W3CDTF">2023-05-12T11:15:00Z</dcterms:created>
  <dcterms:modified xsi:type="dcterms:W3CDTF">2025-06-26T07:43:27Z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A2826AE6A1B24FF49E732CFCE4DCBCBD_13</vt:lpwstr>
  </property>
</Properties>
</file>